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 tabRatio="792"/>
  </bookViews>
  <sheets>
    <sheet name="КПК1412180" sheetId="6" r:id="rId1"/>
  </sheets>
  <definedNames>
    <definedName name="_xlnm.Print_Area" localSheetId="0">КПК1412180!$A$1:$BN$102</definedName>
  </definedNames>
  <calcPr calcId="114210"/>
</workbook>
</file>

<file path=xl/calcChain.xml><?xml version="1.0" encoding="utf-8"?>
<calcChain xmlns="http://schemas.openxmlformats.org/spreadsheetml/2006/main">
  <c r="Y51" i="6"/>
  <c r="Y50"/>
  <c r="AO72"/>
  <c r="AO67"/>
  <c r="AO65"/>
  <c r="AO64"/>
  <c r="BD21"/>
  <c r="AO10"/>
  <c r="BP63"/>
  <c r="BO63"/>
  <c r="BQ63"/>
  <c r="AG52"/>
  <c r="Y52"/>
  <c r="AO77"/>
  <c r="U21"/>
  <c r="AO76"/>
  <c r="AK40"/>
  <c r="AK39"/>
  <c r="AC40"/>
  <c r="AS40"/>
  <c r="AC39"/>
  <c r="AC41"/>
  <c r="AK41"/>
  <c r="BA91"/>
  <c r="AO91"/>
  <c r="AC91"/>
  <c r="AO52"/>
  <c r="AO51"/>
  <c r="AO50"/>
  <c r="AS41"/>
  <c r="AS39"/>
</calcChain>
</file>

<file path=xl/sharedStrings.xml><?xml version="1.0" encoding="utf-8"?>
<sst xmlns="http://schemas.openxmlformats.org/spreadsheetml/2006/main" count="217" uniqueCount="129">
  <si>
    <t>ЗАТВЕРДЖЕНО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</si>
  <si>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</si>
  <si>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</si>
  <si>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</si>
  <si>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</si>
  <si>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</si>
  <si>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</si>
  <si>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</si>
  <si>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</si>
  <si>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</si>
  <si>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</si>
  <si>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</si>
  <si>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</si>
  <si>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</si>
  <si>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</si>
  <si>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</si>
  <si>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</si>
  <si>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</si>
  <si>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</si>
  <si>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</si>
  <si>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</si>
  <si>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</si>
  <si>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</si>
  <si>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</si>
  <si>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</si>
  <si>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</si>
  <si>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</si>
  <si>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</si>
  <si>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</si>
  <si>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</si>
  <si>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</si>
  <si>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</si>
  <si>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</si>
  <si>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</si>
  <si>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</si>
  <si>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</si>
  <si>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</si>
  <si>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</si>
  <si>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</si>
  <si>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</si>
  <si>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</si>
  <si>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</si>
  <si>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</si>
  <si>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</si>
  <si>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</si>
  <si>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</si>
  <si>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</si>
  <si>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</si>
  <si>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</si>
  <si>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</si>
  <si>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</si>
  <si>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</si>
  <si>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</si>
  <si>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</si>
  <si>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</si>
  <si>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</si>
  <si>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</si>
  <si>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</si>
  <si>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</si>
  <si>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</si>
  <si>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</si>
  <si>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</si>
  <si>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</si>
  <si>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</si>
  <si>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</si>
  <si>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</si>
  <si>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</si>
  <si>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</si>
  <si>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</si>
  <si>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</si>
  <si>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</si>
  <si>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</si>
  <si>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</si>
  <si>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</si>
  <si>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/>
  </si>
  <si>
    <t>ВСЬОГО</t>
  </si>
  <si>
    <t>міська програма "Здоров'я Рівнян на 2017 рік"</t>
  </si>
  <si>
    <t>міська програма " Діти Рівного на 2017-2020 роки"</t>
  </si>
  <si>
    <t>Затрат</t>
  </si>
  <si>
    <t>од.</t>
  </si>
  <si>
    <t>План по мережі</t>
  </si>
  <si>
    <t>Мережа розпорядників та одержувачів коштів місцевого бюджету</t>
  </si>
  <si>
    <t>Продукту</t>
  </si>
  <si>
    <t>осіб</t>
  </si>
  <si>
    <t>Ефективності</t>
  </si>
  <si>
    <t>Якості</t>
  </si>
  <si>
    <t>відс.</t>
  </si>
  <si>
    <t>1400000</t>
  </si>
  <si>
    <t>Управління охорони здоров`я виконавчого комітету Рівненської міської ради</t>
  </si>
  <si>
    <t>(тис.грн)</t>
  </si>
  <si>
    <t>бюджетної програми місцевого бюджету на 2017  рік</t>
  </si>
  <si>
    <t>1410000</t>
  </si>
  <si>
    <t>статистичні звіти</t>
  </si>
  <si>
    <t>розрахунково</t>
  </si>
  <si>
    <t>кількість закладів</t>
  </si>
  <si>
    <t>1412180 - Первинна медична допомога населенню</t>
  </si>
  <si>
    <t>Забезпечення  надання населенню первинної медичної допомоги за місцем проживання (перебування)</t>
  </si>
  <si>
    <t>кількість штатних посад</t>
  </si>
  <si>
    <t>у т. ч. лікарів  які надають первинну допомогу</t>
  </si>
  <si>
    <t>кількість прикріпленого населення</t>
  </si>
  <si>
    <t>кількість відвідувань</t>
  </si>
  <si>
    <t>тис.чол.</t>
  </si>
  <si>
    <t>кількість прикріпленого населення на 1 лікаря, який надає первинну допомогу</t>
  </si>
  <si>
    <t>середня кількість відвідувань на 1 жителя</t>
  </si>
  <si>
    <t>забезпечення повноти охоплення профілактичними оглядами обов`язкових контингентів</t>
  </si>
  <si>
    <t>"динаміка виявлених візуальних форм онкозахворювань в занедбаних стадіях</t>
  </si>
  <si>
    <t xml:space="preserve"> відвідуавань з приводу захворювань</t>
  </si>
  <si>
    <t>Зміцнення та поліпшення здоров’я населення шляхом забезпечення потреб населення у первинній медичній допомозі</t>
  </si>
  <si>
    <t>1412180</t>
  </si>
  <si>
    <t>Первинна медична допомога населенню</t>
  </si>
  <si>
    <t>0726</t>
  </si>
  <si>
    <t>тис.грн.</t>
  </si>
  <si>
    <t>Іськів В.І.</t>
  </si>
  <si>
    <t>Начальник управління охорони здоров'я виконавчого комітету Рівненської міської ради</t>
  </si>
  <si>
    <t>Начальник управління бюджету і фінансів виконавчого комітету Рівненської міської ради</t>
  </si>
  <si>
    <t>Шульга В.О.</t>
  </si>
  <si>
    <t>середні витрати на придбання однієї одиниці основних засобів</t>
  </si>
  <si>
    <t>од</t>
  </si>
  <si>
    <t>кількість придбаних одиниць основних засобів</t>
  </si>
  <si>
    <t>довідка про зміни до кошторису</t>
  </si>
  <si>
    <t>обсяг видатків на придбання основних засобів</t>
  </si>
  <si>
    <t>Наказ  управління охорони здоров`я виконавчого комітету Рівненської міської ради</t>
  </si>
  <si>
    <t>Наказ управління бюджету і фінансів виконавчого комітету Рівненської міської ради</t>
  </si>
  <si>
    <t>обсяг видатків на проведення капітального ремонту</t>
  </si>
  <si>
    <t>кількість об'єктів, що підлягають проведенню капітального ремонту</t>
  </si>
  <si>
    <t>дані  обліку</t>
  </si>
  <si>
    <t>кількість відремонтованих об'єктів</t>
  </si>
  <si>
    <t>"динаміка виявлених випадків туберкульозу в занедбаних стадіях"</t>
  </si>
  <si>
    <t>Конституція України, Закон України "Основи законодавства України про охорону здоров'я", рішення міської ради "Про бюджет міста Рівного на 2017 рік" 29.12.2016р. № 2267, рішення міської ради "Про зміни до бюджету міста Рівного на 2017 рік" 16.03.2017р. № 2500, рішення міської ради "Про зміни до бюджету міста Рівного на 2017 рік" 16.05.2017р. № 2794,  рішення міської ради "Про зміни до бюджету міста Рівного на 2017 рік" 15.06.2017р. № 2895, рішення міської ради "Про зміни до бюджету міста Рівного на 2017 рік" 17.08.2017р. № 3213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</si>
</sst>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.0"/>
    <numFmt numFmtId="166" formatCode="#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11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2" fillId="0" borderId="7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 vertical="center" wrapText="1"/>
    </xf>
    <xf numFmtId="49" fontId="11" fillId="0" borderId="3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6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102"/>
  <sheetViews>
    <sheetView tabSelected="1" view="pageBreakPreview" topLeftCell="A4" zoomScale="85" zoomScaleNormal="85" zoomScaleSheetLayoutView="85" workbookViewId="0">
      <selection activeCell="BD74" sqref="BD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66" width="3" style="1" customWidth="1"/>
    <col min="67" max="67" width="9" style="1" customWidth="1"/>
    <col min="68" max="68" width="9.42578125" style="1" customWidth="1"/>
    <col min="69" max="69" width="10.5703125" style="1" customWidth="1"/>
    <col min="70" max="73" width="7.140625" style="1" customWidth="1"/>
    <col min="74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>
      <c r="BB1" s="17" t="s">
        <v>26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5" ht="15.95" customHeight="1">
      <c r="AO2" s="12" t="s">
        <v>0</v>
      </c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5" ht="15" customHeight="1"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5" ht="32.1" customHeight="1">
      <c r="AO4" s="13" t="s">
        <v>121</v>
      </c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</row>
    <row r="5" spans="1:65">
      <c r="AO5" s="18" t="s">
        <v>68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65" ht="4.5" customHeight="1"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65" ht="17.25" customHeight="1"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M7" s="3"/>
    </row>
    <row r="8" spans="1:65" ht="27.75" customHeight="1">
      <c r="AO8" s="13" t="s">
        <v>122</v>
      </c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65" ht="15.95" customHeight="1">
      <c r="AO9" s="14" t="s">
        <v>1</v>
      </c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</row>
    <row r="10" spans="1:65" ht="25.5" customHeight="1">
      <c r="AO10" s="20" t="e">
        <f>#REF!</f>
        <v>#REF!</v>
      </c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3" spans="1:65" ht="15.75" customHeight="1">
      <c r="A13" s="11" t="s">
        <v>69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5" ht="15.75" customHeight="1">
      <c r="A14" s="11" t="s">
        <v>90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5" ht="27.95" customHeight="1">
      <c r="A15" s="25">
        <v>1</v>
      </c>
      <c r="B15" s="25"/>
      <c r="C15" s="21" t="s">
        <v>87</v>
      </c>
      <c r="D15" s="22"/>
      <c r="E15" s="22"/>
      <c r="F15" s="22"/>
      <c r="G15" s="22"/>
      <c r="H15" s="22"/>
      <c r="I15" s="22"/>
      <c r="J15" s="22"/>
      <c r="K15" s="22"/>
      <c r="L15" s="23" t="s">
        <v>88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</row>
    <row r="16" spans="1:65" ht="15.95" customHeight="1">
      <c r="A16" s="15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 t="s">
        <v>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</row>
    <row r="17" spans="1:79" ht="27.95" customHeight="1">
      <c r="A17" s="25" t="s">
        <v>27</v>
      </c>
      <c r="B17" s="25"/>
      <c r="C17" s="21" t="s">
        <v>91</v>
      </c>
      <c r="D17" s="22"/>
      <c r="E17" s="22"/>
      <c r="F17" s="22"/>
      <c r="G17" s="22"/>
      <c r="H17" s="22"/>
      <c r="I17" s="22"/>
      <c r="J17" s="22"/>
      <c r="K17" s="22"/>
      <c r="L17" s="23" t="s">
        <v>88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</row>
    <row r="18" spans="1:79" ht="15.95" customHeight="1">
      <c r="A18" s="15" t="s">
        <v>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 t="s">
        <v>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</row>
    <row r="19" spans="1:79" ht="27.95" customHeight="1">
      <c r="A19" s="25">
        <v>3</v>
      </c>
      <c r="B19" s="25"/>
      <c r="C19" s="21" t="s">
        <v>108</v>
      </c>
      <c r="D19" s="22"/>
      <c r="E19" s="22"/>
      <c r="F19" s="22"/>
      <c r="G19" s="22"/>
      <c r="H19" s="22"/>
      <c r="I19" s="22"/>
      <c r="J19" s="22"/>
      <c r="K19" s="22"/>
      <c r="L19" s="21" t="s">
        <v>110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3" t="s">
        <v>109</v>
      </c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</row>
    <row r="20" spans="1:79" ht="20.100000000000001" customHeight="1">
      <c r="A20" s="15" t="s">
        <v>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 t="s">
        <v>28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 t="s">
        <v>5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</row>
    <row r="21" spans="1:79" ht="29.25" customHeight="1">
      <c r="A21" s="27" t="s">
        <v>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6">
        <f>AN21+BD21</f>
        <v>78685.200000000012</v>
      </c>
      <c r="V21" s="26"/>
      <c r="W21" s="26"/>
      <c r="X21" s="26"/>
      <c r="Y21" s="16" t="s">
        <v>71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26">
        <v>69014.100000000006</v>
      </c>
      <c r="AO21" s="26"/>
      <c r="AP21" s="26"/>
      <c r="AQ21" s="26"/>
      <c r="AR21" s="16" t="s">
        <v>73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26">
        <f>6699.1+1805+1167</f>
        <v>9671.1</v>
      </c>
      <c r="BE21" s="26"/>
      <c r="BF21" s="26"/>
      <c r="BG21" s="26"/>
      <c r="BH21" s="16" t="s">
        <v>72</v>
      </c>
      <c r="BI21" s="16"/>
      <c r="BJ21" s="16"/>
      <c r="BK21" s="16"/>
      <c r="BL21" s="16"/>
    </row>
    <row r="22" spans="1:79" ht="15.75" customHeight="1">
      <c r="A22" s="12" t="s">
        <v>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79" ht="64.5" customHeight="1">
      <c r="A23" s="23" t="s">
        <v>128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79" ht="15.95" customHeight="1">
      <c r="A24" s="16" t="s">
        <v>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2" t="s">
        <v>107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79" ht="15.75" customHeight="1">
      <c r="A25" s="16" t="s">
        <v>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7" spans="1:79" ht="23.25" customHeight="1">
      <c r="A27" s="29" t="s">
        <v>12</v>
      </c>
      <c r="B27" s="29"/>
      <c r="C27" s="29"/>
      <c r="D27" s="29"/>
      <c r="E27" s="29"/>
      <c r="F27" s="29"/>
      <c r="G27" s="29" t="s">
        <v>11</v>
      </c>
      <c r="H27" s="29"/>
      <c r="I27" s="29"/>
      <c r="J27" s="29"/>
      <c r="K27" s="29"/>
      <c r="L27" s="29"/>
      <c r="M27" s="29" t="s">
        <v>29</v>
      </c>
      <c r="N27" s="29"/>
      <c r="O27" s="29"/>
      <c r="P27" s="29"/>
      <c r="Q27" s="29"/>
      <c r="R27" s="29"/>
      <c r="S27" s="29" t="s">
        <v>10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>
      <c r="A28" s="28">
        <v>1</v>
      </c>
      <c r="B28" s="28"/>
      <c r="C28" s="28"/>
      <c r="D28" s="28"/>
      <c r="E28" s="28"/>
      <c r="F28" s="28"/>
      <c r="G28" s="28">
        <v>2</v>
      </c>
      <c r="H28" s="28"/>
      <c r="I28" s="28"/>
      <c r="J28" s="28"/>
      <c r="K28" s="28"/>
      <c r="L28" s="28"/>
      <c r="M28" s="28">
        <v>3</v>
      </c>
      <c r="N28" s="28"/>
      <c r="O28" s="28"/>
      <c r="P28" s="28"/>
      <c r="Q28" s="28"/>
      <c r="R28" s="28"/>
      <c r="S28" s="29">
        <v>4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pans="1:79" ht="10.5" hidden="1" customHeight="1">
      <c r="A29" s="30" t="s">
        <v>41</v>
      </c>
      <c r="B29" s="30"/>
      <c r="C29" s="30"/>
      <c r="D29" s="30"/>
      <c r="E29" s="30"/>
      <c r="F29" s="30"/>
      <c r="G29" s="30" t="s">
        <v>42</v>
      </c>
      <c r="H29" s="30"/>
      <c r="I29" s="30"/>
      <c r="J29" s="30"/>
      <c r="K29" s="30"/>
      <c r="L29" s="30"/>
      <c r="M29" s="30" t="s">
        <v>43</v>
      </c>
      <c r="N29" s="30"/>
      <c r="O29" s="30"/>
      <c r="P29" s="30"/>
      <c r="Q29" s="30"/>
      <c r="R29" s="30"/>
      <c r="S29" s="31" t="s">
        <v>44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CA29" s="1" t="s">
        <v>49</v>
      </c>
    </row>
    <row r="30" spans="1:79">
      <c r="A30" s="30"/>
      <c r="B30" s="30"/>
      <c r="C30" s="30"/>
      <c r="D30" s="30"/>
      <c r="E30" s="30"/>
      <c r="F30" s="30"/>
      <c r="G30" s="35"/>
      <c r="H30" s="36"/>
      <c r="I30" s="36"/>
      <c r="J30" s="36"/>
      <c r="K30" s="36"/>
      <c r="L30" s="37"/>
      <c r="M30" s="38"/>
      <c r="N30" s="38"/>
      <c r="O30" s="38"/>
      <c r="P30" s="38"/>
      <c r="Q30" s="38"/>
      <c r="R30" s="3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CA30" s="1" t="s">
        <v>50</v>
      </c>
    </row>
    <row r="31" spans="1:7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" customHeight="1">
      <c r="A33" s="45" t="s">
        <v>89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>
      <c r="A35" s="28" t="s">
        <v>12</v>
      </c>
      <c r="B35" s="28"/>
      <c r="C35" s="28"/>
      <c r="D35" s="28" t="s">
        <v>11</v>
      </c>
      <c r="E35" s="28"/>
      <c r="F35" s="28"/>
      <c r="G35" s="28"/>
      <c r="H35" s="28"/>
      <c r="I35" s="28"/>
      <c r="J35" s="28" t="s">
        <v>29</v>
      </c>
      <c r="K35" s="28"/>
      <c r="L35" s="28"/>
      <c r="M35" s="28"/>
      <c r="N35" s="28"/>
      <c r="O35" s="28"/>
      <c r="P35" s="28" t="s">
        <v>14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 t="s">
        <v>17</v>
      </c>
      <c r="AD35" s="28"/>
      <c r="AE35" s="28"/>
      <c r="AF35" s="28"/>
      <c r="AG35" s="28"/>
      <c r="AH35" s="28"/>
      <c r="AI35" s="28"/>
      <c r="AJ35" s="28"/>
      <c r="AK35" s="28" t="s">
        <v>16</v>
      </c>
      <c r="AL35" s="28"/>
      <c r="AM35" s="28"/>
      <c r="AN35" s="28"/>
      <c r="AO35" s="28"/>
      <c r="AP35" s="28"/>
      <c r="AQ35" s="28"/>
      <c r="AR35" s="28"/>
      <c r="AS35" s="28" t="s">
        <v>15</v>
      </c>
      <c r="AT35" s="28"/>
      <c r="AU35" s="28"/>
      <c r="AV35" s="28"/>
      <c r="AW35" s="28"/>
      <c r="AX35" s="28"/>
      <c r="AY35" s="28"/>
      <c r="AZ35" s="28"/>
    </row>
    <row r="36" spans="1:79" ht="29.1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79" ht="15.95" customHeight="1">
      <c r="A37" s="28">
        <v>1</v>
      </c>
      <c r="B37" s="28"/>
      <c r="C37" s="28"/>
      <c r="D37" s="28">
        <v>2</v>
      </c>
      <c r="E37" s="28"/>
      <c r="F37" s="28"/>
      <c r="G37" s="28"/>
      <c r="H37" s="28"/>
      <c r="I37" s="28"/>
      <c r="J37" s="28">
        <v>3</v>
      </c>
      <c r="K37" s="28"/>
      <c r="L37" s="28"/>
      <c r="M37" s="28"/>
      <c r="N37" s="28"/>
      <c r="O37" s="28"/>
      <c r="P37" s="28">
        <v>4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>
        <v>5</v>
      </c>
      <c r="AD37" s="28"/>
      <c r="AE37" s="28"/>
      <c r="AF37" s="28"/>
      <c r="AG37" s="28"/>
      <c r="AH37" s="28"/>
      <c r="AI37" s="28"/>
      <c r="AJ37" s="28"/>
      <c r="AK37" s="28">
        <v>6</v>
      </c>
      <c r="AL37" s="28"/>
      <c r="AM37" s="28"/>
      <c r="AN37" s="28"/>
      <c r="AO37" s="28"/>
      <c r="AP37" s="28"/>
      <c r="AQ37" s="28"/>
      <c r="AR37" s="28"/>
      <c r="AS37" s="28">
        <v>7</v>
      </c>
      <c r="AT37" s="28"/>
      <c r="AU37" s="28"/>
      <c r="AV37" s="28"/>
      <c r="AW37" s="28"/>
      <c r="AX37" s="28"/>
      <c r="AY37" s="28"/>
      <c r="AZ37" s="28"/>
    </row>
    <row r="38" spans="1:79" s="6" customFormat="1" ht="6.75" hidden="1" customHeight="1">
      <c r="A38" s="30" t="s">
        <v>41</v>
      </c>
      <c r="B38" s="30"/>
      <c r="C38" s="30"/>
      <c r="D38" s="30" t="s">
        <v>42</v>
      </c>
      <c r="E38" s="30"/>
      <c r="F38" s="30"/>
      <c r="G38" s="30"/>
      <c r="H38" s="30"/>
      <c r="I38" s="30"/>
      <c r="J38" s="30" t="s">
        <v>43</v>
      </c>
      <c r="K38" s="30"/>
      <c r="L38" s="30"/>
      <c r="M38" s="30"/>
      <c r="N38" s="30"/>
      <c r="O38" s="30"/>
      <c r="P38" s="31" t="s">
        <v>44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4" t="s">
        <v>45</v>
      </c>
      <c r="AD38" s="34"/>
      <c r="AE38" s="34"/>
      <c r="AF38" s="34"/>
      <c r="AG38" s="34"/>
      <c r="AH38" s="34"/>
      <c r="AI38" s="34"/>
      <c r="AJ38" s="34"/>
      <c r="AK38" s="34" t="s">
        <v>46</v>
      </c>
      <c r="AL38" s="34"/>
      <c r="AM38" s="34"/>
      <c r="AN38" s="34"/>
      <c r="AO38" s="34"/>
      <c r="AP38" s="34"/>
      <c r="AQ38" s="34"/>
      <c r="AR38" s="34"/>
      <c r="AS38" s="40" t="s">
        <v>47</v>
      </c>
      <c r="AT38" s="34"/>
      <c r="AU38" s="34"/>
      <c r="AV38" s="34"/>
      <c r="AW38" s="34"/>
      <c r="AX38" s="34"/>
      <c r="AY38" s="34"/>
      <c r="AZ38" s="34"/>
      <c r="CA38" s="6" t="s">
        <v>51</v>
      </c>
    </row>
    <row r="39" spans="1:79" s="6" customFormat="1" ht="25.5" customHeight="1">
      <c r="A39" s="51">
        <v>1</v>
      </c>
      <c r="B39" s="51"/>
      <c r="C39" s="51"/>
      <c r="D39" s="58">
        <v>1412180</v>
      </c>
      <c r="E39" s="59"/>
      <c r="F39" s="59"/>
      <c r="G39" s="59"/>
      <c r="H39" s="59"/>
      <c r="I39" s="60"/>
      <c r="J39" s="41" t="s">
        <v>110</v>
      </c>
      <c r="K39" s="41"/>
      <c r="L39" s="41"/>
      <c r="M39" s="41"/>
      <c r="N39" s="41"/>
      <c r="O39" s="41"/>
      <c r="P39" s="42" t="s">
        <v>95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4"/>
      <c r="AC39" s="46">
        <f>AC40</f>
        <v>69014.100000000006</v>
      </c>
      <c r="AD39" s="46"/>
      <c r="AE39" s="46"/>
      <c r="AF39" s="46"/>
      <c r="AG39" s="46"/>
      <c r="AH39" s="46"/>
      <c r="AI39" s="46"/>
      <c r="AJ39" s="46"/>
      <c r="AK39" s="46">
        <f>AK40</f>
        <v>9671.1</v>
      </c>
      <c r="AL39" s="46"/>
      <c r="AM39" s="46"/>
      <c r="AN39" s="46"/>
      <c r="AO39" s="46"/>
      <c r="AP39" s="46"/>
      <c r="AQ39" s="46"/>
      <c r="AR39" s="46"/>
      <c r="AS39" s="46">
        <f>AC39+AK39</f>
        <v>78685.200000000012</v>
      </c>
      <c r="AT39" s="46"/>
      <c r="AU39" s="46"/>
      <c r="AV39" s="46"/>
      <c r="AW39" s="46"/>
      <c r="AX39" s="46"/>
      <c r="AY39" s="46"/>
      <c r="AZ39" s="46"/>
      <c r="CA39" s="6" t="s">
        <v>52</v>
      </c>
    </row>
    <row r="40" spans="1:79" ht="38.25" customHeight="1">
      <c r="A40" s="30"/>
      <c r="B40" s="30"/>
      <c r="C40" s="30"/>
      <c r="D40" s="35"/>
      <c r="E40" s="36"/>
      <c r="F40" s="36"/>
      <c r="G40" s="36"/>
      <c r="H40" s="36"/>
      <c r="I40" s="37"/>
      <c r="J40" s="38" t="s">
        <v>74</v>
      </c>
      <c r="K40" s="38"/>
      <c r="L40" s="38"/>
      <c r="M40" s="38"/>
      <c r="N40" s="38"/>
      <c r="O40" s="38"/>
      <c r="P40" s="48" t="s">
        <v>96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/>
      <c r="AC40" s="47">
        <f>AN21</f>
        <v>69014.100000000006</v>
      </c>
      <c r="AD40" s="47"/>
      <c r="AE40" s="47"/>
      <c r="AF40" s="47"/>
      <c r="AG40" s="47"/>
      <c r="AH40" s="47"/>
      <c r="AI40" s="47"/>
      <c r="AJ40" s="47"/>
      <c r="AK40" s="47">
        <f>BD21</f>
        <v>9671.1</v>
      </c>
      <c r="AL40" s="47"/>
      <c r="AM40" s="47"/>
      <c r="AN40" s="47"/>
      <c r="AO40" s="47"/>
      <c r="AP40" s="47"/>
      <c r="AQ40" s="47"/>
      <c r="AR40" s="47"/>
      <c r="AS40" s="47">
        <f>AC40+AK40</f>
        <v>78685.200000000012</v>
      </c>
      <c r="AT40" s="47"/>
      <c r="AU40" s="47"/>
      <c r="AV40" s="47"/>
      <c r="AW40" s="47"/>
      <c r="AX40" s="47"/>
      <c r="AY40" s="47"/>
      <c r="AZ40" s="47"/>
    </row>
    <row r="41" spans="1:79" s="6" customFormat="1">
      <c r="A41" s="51"/>
      <c r="B41" s="51"/>
      <c r="C41" s="51"/>
      <c r="D41" s="52" t="s">
        <v>74</v>
      </c>
      <c r="E41" s="53"/>
      <c r="F41" s="53"/>
      <c r="G41" s="53"/>
      <c r="H41" s="53"/>
      <c r="I41" s="54"/>
      <c r="J41" s="41" t="s">
        <v>74</v>
      </c>
      <c r="K41" s="41"/>
      <c r="L41" s="41"/>
      <c r="M41" s="41"/>
      <c r="N41" s="41"/>
      <c r="O41" s="41"/>
      <c r="P41" s="42" t="s">
        <v>75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46">
        <f>AC40</f>
        <v>69014.100000000006</v>
      </c>
      <c r="AD41" s="46"/>
      <c r="AE41" s="46"/>
      <c r="AF41" s="46"/>
      <c r="AG41" s="46"/>
      <c r="AH41" s="46"/>
      <c r="AI41" s="46"/>
      <c r="AJ41" s="46"/>
      <c r="AK41" s="46">
        <f>AK40</f>
        <v>9671.1</v>
      </c>
      <c r="AL41" s="46"/>
      <c r="AM41" s="46"/>
      <c r="AN41" s="46"/>
      <c r="AO41" s="46"/>
      <c r="AP41" s="46"/>
      <c r="AQ41" s="46"/>
      <c r="AR41" s="46"/>
      <c r="AS41" s="46">
        <f>AC41+AK41</f>
        <v>78685.200000000012</v>
      </c>
      <c r="AT41" s="46"/>
      <c r="AU41" s="46"/>
      <c r="AV41" s="46"/>
      <c r="AW41" s="46"/>
      <c r="AX41" s="46"/>
      <c r="AY41" s="46"/>
      <c r="AZ41" s="46"/>
    </row>
    <row r="43" spans="1:79" ht="15.75" customHeight="1">
      <c r="A43" s="12" t="s">
        <v>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79" ht="15" customHeight="1">
      <c r="A44" s="45" t="s">
        <v>89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6" spans="1:79" ht="15.95" customHeight="1">
      <c r="A46" s="55" t="s">
        <v>30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28" t="s">
        <v>11</v>
      </c>
      <c r="R46" s="28"/>
      <c r="S46" s="28"/>
      <c r="T46" s="28"/>
      <c r="U46" s="28"/>
      <c r="V46" s="28"/>
      <c r="W46" s="28"/>
      <c r="X46" s="28"/>
      <c r="Y46" s="28" t="s">
        <v>17</v>
      </c>
      <c r="Z46" s="28"/>
      <c r="AA46" s="28"/>
      <c r="AB46" s="28"/>
      <c r="AC46" s="28"/>
      <c r="AD46" s="28"/>
      <c r="AE46" s="28"/>
      <c r="AF46" s="28"/>
      <c r="AG46" s="28" t="s">
        <v>16</v>
      </c>
      <c r="AH46" s="28"/>
      <c r="AI46" s="28"/>
      <c r="AJ46" s="28"/>
      <c r="AK46" s="28"/>
      <c r="AL46" s="28"/>
      <c r="AM46" s="28"/>
      <c r="AN46" s="28"/>
      <c r="AO46" s="28" t="s">
        <v>15</v>
      </c>
      <c r="AP46" s="28"/>
      <c r="AQ46" s="28"/>
      <c r="AR46" s="28"/>
      <c r="AS46" s="28"/>
      <c r="AT46" s="28"/>
      <c r="AU46" s="28"/>
      <c r="AV46" s="28"/>
    </row>
    <row r="47" spans="1:79" ht="12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79" ht="15.95" customHeight="1">
      <c r="A48" s="28">
        <v>1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>
        <v>2</v>
      </c>
      <c r="R48" s="28"/>
      <c r="S48" s="28"/>
      <c r="T48" s="28"/>
      <c r="U48" s="28"/>
      <c r="V48" s="28"/>
      <c r="W48" s="28"/>
      <c r="X48" s="28"/>
      <c r="Y48" s="28">
        <v>3</v>
      </c>
      <c r="Z48" s="28"/>
      <c r="AA48" s="28"/>
      <c r="AB48" s="28"/>
      <c r="AC48" s="28"/>
      <c r="AD48" s="28"/>
      <c r="AE48" s="28"/>
      <c r="AF48" s="28"/>
      <c r="AG48" s="28">
        <v>4</v>
      </c>
      <c r="AH48" s="28"/>
      <c r="AI48" s="28"/>
      <c r="AJ48" s="28"/>
      <c r="AK48" s="28"/>
      <c r="AL48" s="28"/>
      <c r="AM48" s="28"/>
      <c r="AN48" s="28"/>
      <c r="AO48" s="28">
        <v>5</v>
      </c>
      <c r="AP48" s="28"/>
      <c r="AQ48" s="28"/>
      <c r="AR48" s="28"/>
      <c r="AS48" s="28"/>
      <c r="AT48" s="28"/>
      <c r="AU48" s="28"/>
      <c r="AV48" s="28"/>
    </row>
    <row r="49" spans="1:79" ht="12.75" hidden="1" customHeight="1">
      <c r="A49" s="31" t="s">
        <v>44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0" t="s">
        <v>42</v>
      </c>
      <c r="R49" s="30"/>
      <c r="S49" s="30"/>
      <c r="T49" s="30"/>
      <c r="U49" s="30"/>
      <c r="V49" s="30"/>
      <c r="W49" s="30"/>
      <c r="X49" s="30"/>
      <c r="Y49" s="34" t="s">
        <v>45</v>
      </c>
      <c r="Z49" s="34"/>
      <c r="AA49" s="34"/>
      <c r="AB49" s="34"/>
      <c r="AC49" s="34"/>
      <c r="AD49" s="34"/>
      <c r="AE49" s="34"/>
      <c r="AF49" s="34"/>
      <c r="AG49" s="34" t="s">
        <v>46</v>
      </c>
      <c r="AH49" s="34"/>
      <c r="AI49" s="34"/>
      <c r="AJ49" s="34"/>
      <c r="AK49" s="34"/>
      <c r="AL49" s="34"/>
      <c r="AM49" s="34"/>
      <c r="AN49" s="34"/>
      <c r="AO49" s="34" t="s">
        <v>47</v>
      </c>
      <c r="AP49" s="34"/>
      <c r="AQ49" s="34"/>
      <c r="AR49" s="34"/>
      <c r="AS49" s="34"/>
      <c r="AT49" s="34"/>
      <c r="AU49" s="34"/>
      <c r="AV49" s="34"/>
      <c r="CA49" s="1" t="s">
        <v>53</v>
      </c>
    </row>
    <row r="50" spans="1:79" ht="12.75" customHeight="1">
      <c r="A50" s="48" t="s">
        <v>76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50"/>
      <c r="Q50" s="35">
        <v>1412180</v>
      </c>
      <c r="R50" s="36"/>
      <c r="S50" s="36"/>
      <c r="T50" s="36"/>
      <c r="U50" s="36"/>
      <c r="V50" s="36"/>
      <c r="W50" s="36"/>
      <c r="X50" s="37"/>
      <c r="Y50" s="34">
        <f>4547+495</f>
        <v>5042</v>
      </c>
      <c r="Z50" s="34"/>
      <c r="AA50" s="34"/>
      <c r="AB50" s="34"/>
      <c r="AC50" s="34"/>
      <c r="AD50" s="34"/>
      <c r="AE50" s="34"/>
      <c r="AF50" s="34"/>
      <c r="AG50" s="34">
        <v>5634</v>
      </c>
      <c r="AH50" s="34"/>
      <c r="AI50" s="34"/>
      <c r="AJ50" s="34"/>
      <c r="AK50" s="34"/>
      <c r="AL50" s="34"/>
      <c r="AM50" s="34"/>
      <c r="AN50" s="34"/>
      <c r="AO50" s="34">
        <f>Y50+AG50</f>
        <v>10676</v>
      </c>
      <c r="AP50" s="34"/>
      <c r="AQ50" s="34"/>
      <c r="AR50" s="34"/>
      <c r="AS50" s="34"/>
      <c r="AT50" s="34"/>
      <c r="AU50" s="34"/>
      <c r="AV50" s="34"/>
      <c r="CA50" s="1" t="s">
        <v>54</v>
      </c>
    </row>
    <row r="51" spans="1:79" ht="12.75" customHeight="1">
      <c r="A51" s="48" t="s">
        <v>77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0"/>
      <c r="Q51" s="35">
        <v>1412180</v>
      </c>
      <c r="R51" s="36"/>
      <c r="S51" s="36"/>
      <c r="T51" s="36"/>
      <c r="U51" s="36"/>
      <c r="V51" s="36"/>
      <c r="W51" s="36"/>
      <c r="X51" s="37"/>
      <c r="Y51" s="34">
        <f>1101+30</f>
        <v>1131</v>
      </c>
      <c r="Z51" s="34"/>
      <c r="AA51" s="34"/>
      <c r="AB51" s="34"/>
      <c r="AC51" s="34"/>
      <c r="AD51" s="34"/>
      <c r="AE51" s="34"/>
      <c r="AF51" s="34"/>
      <c r="AG51" s="34">
        <v>0</v>
      </c>
      <c r="AH51" s="34"/>
      <c r="AI51" s="34"/>
      <c r="AJ51" s="34"/>
      <c r="AK51" s="34"/>
      <c r="AL51" s="34"/>
      <c r="AM51" s="34"/>
      <c r="AN51" s="34"/>
      <c r="AO51" s="34">
        <f>Y51+AG51</f>
        <v>1131</v>
      </c>
      <c r="AP51" s="34"/>
      <c r="AQ51" s="34"/>
      <c r="AR51" s="34"/>
      <c r="AS51" s="34"/>
      <c r="AT51" s="34"/>
      <c r="AU51" s="34"/>
      <c r="AV51" s="34"/>
    </row>
    <row r="52" spans="1:79" s="6" customFormat="1" ht="12.75" customHeight="1">
      <c r="A52" s="42" t="s">
        <v>75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52" t="s">
        <v>74</v>
      </c>
      <c r="R52" s="53"/>
      <c r="S52" s="53"/>
      <c r="T52" s="53"/>
      <c r="U52" s="53"/>
      <c r="V52" s="53"/>
      <c r="W52" s="53"/>
      <c r="X52" s="54"/>
      <c r="Y52" s="56">
        <f>Y51+Y50</f>
        <v>6173</v>
      </c>
      <c r="Z52" s="56"/>
      <c r="AA52" s="56"/>
      <c r="AB52" s="56"/>
      <c r="AC52" s="56"/>
      <c r="AD52" s="56"/>
      <c r="AE52" s="56"/>
      <c r="AF52" s="56"/>
      <c r="AG52" s="56">
        <f>AG51+AG50</f>
        <v>5634</v>
      </c>
      <c r="AH52" s="56"/>
      <c r="AI52" s="56"/>
      <c r="AJ52" s="56"/>
      <c r="AK52" s="56"/>
      <c r="AL52" s="56"/>
      <c r="AM52" s="56"/>
      <c r="AN52" s="56"/>
      <c r="AO52" s="56">
        <f>Y52+AG52</f>
        <v>11807</v>
      </c>
      <c r="AP52" s="56"/>
      <c r="AQ52" s="56"/>
      <c r="AR52" s="56"/>
      <c r="AS52" s="56"/>
      <c r="AT52" s="56"/>
      <c r="AU52" s="56"/>
      <c r="AV52" s="56"/>
    </row>
    <row r="54" spans="1:79" ht="15.75" customHeight="1">
      <c r="A54" s="16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ht="3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</row>
    <row r="56" spans="1:79" ht="9.75" customHeight="1"/>
    <row r="57" spans="1:79" ht="19.5" customHeight="1">
      <c r="A57" s="28" t="s">
        <v>12</v>
      </c>
      <c r="B57" s="28"/>
      <c r="C57" s="28"/>
      <c r="D57" s="28"/>
      <c r="E57" s="28"/>
      <c r="F57" s="28"/>
      <c r="G57" s="64" t="s">
        <v>11</v>
      </c>
      <c r="H57" s="65"/>
      <c r="I57" s="65"/>
      <c r="J57" s="65"/>
      <c r="K57" s="65"/>
      <c r="L57" s="66"/>
      <c r="M57" s="28" t="s">
        <v>33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5" t="s">
        <v>20</v>
      </c>
      <c r="AA57" s="55"/>
      <c r="AB57" s="55"/>
      <c r="AC57" s="55"/>
      <c r="AD57" s="55"/>
      <c r="AE57" s="28" t="s">
        <v>19</v>
      </c>
      <c r="AF57" s="28"/>
      <c r="AG57" s="28"/>
      <c r="AH57" s="28"/>
      <c r="AI57" s="28"/>
      <c r="AJ57" s="28"/>
      <c r="AK57" s="28"/>
      <c r="AL57" s="28"/>
      <c r="AM57" s="28"/>
      <c r="AN57" s="28"/>
      <c r="AO57" s="28" t="s">
        <v>32</v>
      </c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</row>
    <row r="58" spans="1:79" ht="15.75" customHeight="1">
      <c r="A58" s="28">
        <v>1</v>
      </c>
      <c r="B58" s="28"/>
      <c r="C58" s="28"/>
      <c r="D58" s="28"/>
      <c r="E58" s="28"/>
      <c r="F58" s="28"/>
      <c r="G58" s="64">
        <v>2</v>
      </c>
      <c r="H58" s="65"/>
      <c r="I58" s="65"/>
      <c r="J58" s="65"/>
      <c r="K58" s="65"/>
      <c r="L58" s="66"/>
      <c r="M58" s="28">
        <v>3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>
        <v>4</v>
      </c>
      <c r="AA58" s="28"/>
      <c r="AB58" s="28"/>
      <c r="AC58" s="28"/>
      <c r="AD58" s="28"/>
      <c r="AE58" s="28">
        <v>5</v>
      </c>
      <c r="AF58" s="28"/>
      <c r="AG58" s="28"/>
      <c r="AH58" s="28"/>
      <c r="AI58" s="28"/>
      <c r="AJ58" s="28"/>
      <c r="AK58" s="28"/>
      <c r="AL58" s="28"/>
      <c r="AM58" s="28"/>
      <c r="AN58" s="28"/>
      <c r="AO58" s="28">
        <v>6</v>
      </c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</row>
    <row r="59" spans="1:79" ht="13.5" hidden="1" customHeight="1">
      <c r="A59" s="30"/>
      <c r="B59" s="30"/>
      <c r="C59" s="30"/>
      <c r="D59" s="30"/>
      <c r="E59" s="30"/>
      <c r="F59" s="30"/>
      <c r="G59" s="61" t="s">
        <v>42</v>
      </c>
      <c r="H59" s="62"/>
      <c r="I59" s="62"/>
      <c r="J59" s="62"/>
      <c r="K59" s="62"/>
      <c r="L59" s="63"/>
      <c r="M59" s="31" t="s">
        <v>44</v>
      </c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0" t="s">
        <v>59</v>
      </c>
      <c r="AA59" s="30"/>
      <c r="AB59" s="30"/>
      <c r="AC59" s="30"/>
      <c r="AD59" s="30"/>
      <c r="AE59" s="31" t="s">
        <v>60</v>
      </c>
      <c r="AF59" s="31"/>
      <c r="AG59" s="31"/>
      <c r="AH59" s="31"/>
      <c r="AI59" s="31"/>
      <c r="AJ59" s="31"/>
      <c r="AK59" s="31"/>
      <c r="AL59" s="31"/>
      <c r="AM59" s="31"/>
      <c r="AN59" s="31"/>
      <c r="AO59" s="34" t="s">
        <v>70</v>
      </c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CA59" s="1" t="s">
        <v>55</v>
      </c>
    </row>
    <row r="60" spans="1:79" s="6" customFormat="1" ht="25.5" customHeight="1">
      <c r="A60" s="51"/>
      <c r="B60" s="51"/>
      <c r="C60" s="51"/>
      <c r="D60" s="51"/>
      <c r="E60" s="51"/>
      <c r="F60" s="51"/>
      <c r="G60" s="58">
        <v>1412180</v>
      </c>
      <c r="H60" s="59"/>
      <c r="I60" s="59"/>
      <c r="J60" s="59"/>
      <c r="K60" s="59"/>
      <c r="L60" s="60"/>
      <c r="M60" s="42" t="s">
        <v>95</v>
      </c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4"/>
      <c r="Z60" s="41" t="s">
        <v>74</v>
      </c>
      <c r="AA60" s="41"/>
      <c r="AB60" s="41"/>
      <c r="AC60" s="41"/>
      <c r="AD60" s="41"/>
      <c r="AE60" s="57" t="s">
        <v>74</v>
      </c>
      <c r="AF60" s="57"/>
      <c r="AG60" s="57"/>
      <c r="AH60" s="57"/>
      <c r="AI60" s="57"/>
      <c r="AJ60" s="57"/>
      <c r="AK60" s="57"/>
      <c r="AL60" s="57"/>
      <c r="AM60" s="57"/>
      <c r="AN60" s="57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CA60" s="6" t="s">
        <v>56</v>
      </c>
    </row>
    <row r="61" spans="1:79" s="6" customFormat="1" ht="32.25" customHeight="1">
      <c r="A61" s="51"/>
      <c r="B61" s="51"/>
      <c r="C61" s="51"/>
      <c r="D61" s="51"/>
      <c r="E61" s="51"/>
      <c r="F61" s="51"/>
      <c r="G61" s="58">
        <v>1412180</v>
      </c>
      <c r="H61" s="59"/>
      <c r="I61" s="59"/>
      <c r="J61" s="59"/>
      <c r="K61" s="59"/>
      <c r="L61" s="60"/>
      <c r="M61" s="73" t="s">
        <v>96</v>
      </c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41" t="s">
        <v>74</v>
      </c>
      <c r="AA61" s="41"/>
      <c r="AB61" s="41"/>
      <c r="AC61" s="41"/>
      <c r="AD61" s="41"/>
      <c r="AE61" s="57" t="s">
        <v>74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</row>
    <row r="62" spans="1:79" s="6" customFormat="1">
      <c r="A62" s="51"/>
      <c r="B62" s="51"/>
      <c r="C62" s="51"/>
      <c r="D62" s="51"/>
      <c r="E62" s="51"/>
      <c r="F62" s="51"/>
      <c r="G62" s="58">
        <v>1412180</v>
      </c>
      <c r="H62" s="59"/>
      <c r="I62" s="59"/>
      <c r="J62" s="59"/>
      <c r="K62" s="59"/>
      <c r="L62" s="60"/>
      <c r="M62" s="42" t="s">
        <v>78</v>
      </c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4"/>
      <c r="Z62" s="41" t="s">
        <v>74</v>
      </c>
      <c r="AA62" s="41"/>
      <c r="AB62" s="41"/>
      <c r="AC62" s="41"/>
      <c r="AD62" s="41"/>
      <c r="AE62" s="57" t="s">
        <v>74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O62" s="6">
        <v>3110</v>
      </c>
      <c r="BP62" s="6">
        <v>3132</v>
      </c>
    </row>
    <row r="63" spans="1:79" ht="24" customHeight="1">
      <c r="A63" s="30"/>
      <c r="B63" s="30"/>
      <c r="C63" s="30"/>
      <c r="D63" s="30"/>
      <c r="E63" s="30"/>
      <c r="F63" s="30"/>
      <c r="G63" s="35">
        <v>1412180</v>
      </c>
      <c r="H63" s="36"/>
      <c r="I63" s="36"/>
      <c r="J63" s="36"/>
      <c r="K63" s="36"/>
      <c r="L63" s="37"/>
      <c r="M63" s="48" t="s">
        <v>94</v>
      </c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38" t="s">
        <v>79</v>
      </c>
      <c r="AA63" s="38"/>
      <c r="AB63" s="38"/>
      <c r="AC63" s="38"/>
      <c r="AD63" s="38"/>
      <c r="AE63" s="67" t="s">
        <v>81</v>
      </c>
      <c r="AF63" s="68"/>
      <c r="AG63" s="68"/>
      <c r="AH63" s="68"/>
      <c r="AI63" s="68"/>
      <c r="AJ63" s="68"/>
      <c r="AK63" s="68"/>
      <c r="AL63" s="68"/>
      <c r="AM63" s="68"/>
      <c r="AN63" s="69"/>
      <c r="AO63" s="34">
        <v>3</v>
      </c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O63" s="10">
        <f>AO66</f>
        <v>2669</v>
      </c>
      <c r="BP63" s="10">
        <f>AO67</f>
        <v>4132</v>
      </c>
      <c r="BQ63" s="10">
        <f>BP63+BO63</f>
        <v>6801</v>
      </c>
    </row>
    <row r="64" spans="1:79" ht="12.75" customHeight="1">
      <c r="A64" s="30"/>
      <c r="B64" s="30"/>
      <c r="C64" s="30"/>
      <c r="D64" s="30"/>
      <c r="E64" s="30"/>
      <c r="F64" s="30"/>
      <c r="G64" s="35">
        <v>1412180</v>
      </c>
      <c r="H64" s="36"/>
      <c r="I64" s="36"/>
      <c r="J64" s="36"/>
      <c r="K64" s="36"/>
      <c r="L64" s="37"/>
      <c r="M64" s="48" t="s">
        <v>97</v>
      </c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38" t="s">
        <v>79</v>
      </c>
      <c r="AA64" s="38"/>
      <c r="AB64" s="38"/>
      <c r="AC64" s="38"/>
      <c r="AD64" s="38"/>
      <c r="AE64" s="48" t="s">
        <v>80</v>
      </c>
      <c r="AF64" s="49"/>
      <c r="AG64" s="49"/>
      <c r="AH64" s="49"/>
      <c r="AI64" s="49"/>
      <c r="AJ64" s="49"/>
      <c r="AK64" s="49"/>
      <c r="AL64" s="49"/>
      <c r="AM64" s="49"/>
      <c r="AN64" s="50"/>
      <c r="AO64" s="34">
        <f>896.5+7+110.5+29.5+72.25</f>
        <v>1115.75</v>
      </c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</row>
    <row r="65" spans="1:55" ht="14.25" customHeight="1">
      <c r="A65" s="30"/>
      <c r="B65" s="30"/>
      <c r="C65" s="30"/>
      <c r="D65" s="30"/>
      <c r="E65" s="30"/>
      <c r="F65" s="30"/>
      <c r="G65" s="35">
        <v>1412180</v>
      </c>
      <c r="H65" s="36"/>
      <c r="I65" s="36"/>
      <c r="J65" s="36"/>
      <c r="K65" s="36"/>
      <c r="L65" s="37"/>
      <c r="M65" s="67" t="s">
        <v>98</v>
      </c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38" t="s">
        <v>79</v>
      </c>
      <c r="AA65" s="38"/>
      <c r="AB65" s="38"/>
      <c r="AC65" s="38"/>
      <c r="AD65" s="38"/>
      <c r="AE65" s="48" t="s">
        <v>80</v>
      </c>
      <c r="AF65" s="49"/>
      <c r="AG65" s="49"/>
      <c r="AH65" s="49"/>
      <c r="AI65" s="49"/>
      <c r="AJ65" s="49"/>
      <c r="AK65" s="49"/>
      <c r="AL65" s="49"/>
      <c r="AM65" s="49"/>
      <c r="AN65" s="50"/>
      <c r="AO65" s="34">
        <f>129+2+35+12.75+28.5</f>
        <v>207.25</v>
      </c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</row>
    <row r="66" spans="1:55" s="6" customFormat="1" ht="12.75" customHeight="1">
      <c r="A66" s="30"/>
      <c r="B66" s="30"/>
      <c r="C66" s="30"/>
      <c r="D66" s="30"/>
      <c r="E66" s="30"/>
      <c r="F66" s="30"/>
      <c r="G66" s="35"/>
      <c r="H66" s="36"/>
      <c r="I66" s="36"/>
      <c r="J66" s="36"/>
      <c r="K66" s="36"/>
      <c r="L66" s="37"/>
      <c r="M66" s="48" t="s">
        <v>120</v>
      </c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38" t="s">
        <v>111</v>
      </c>
      <c r="AA66" s="38"/>
      <c r="AB66" s="38"/>
      <c r="AC66" s="38"/>
      <c r="AD66" s="38"/>
      <c r="AE66" s="48" t="s">
        <v>119</v>
      </c>
      <c r="AF66" s="49"/>
      <c r="AG66" s="49"/>
      <c r="AH66" s="49"/>
      <c r="AI66" s="49"/>
      <c r="AJ66" s="49"/>
      <c r="AK66" s="49"/>
      <c r="AL66" s="49"/>
      <c r="AM66" s="49"/>
      <c r="AN66" s="50"/>
      <c r="AO66" s="34">
        <v>2669</v>
      </c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</row>
    <row r="67" spans="1:55" s="6" customFormat="1" ht="14.25" customHeight="1">
      <c r="A67" s="30"/>
      <c r="B67" s="30"/>
      <c r="C67" s="30"/>
      <c r="D67" s="30"/>
      <c r="E67" s="30"/>
      <c r="F67" s="30"/>
      <c r="G67" s="35"/>
      <c r="H67" s="36"/>
      <c r="I67" s="36"/>
      <c r="J67" s="36"/>
      <c r="K67" s="36"/>
      <c r="L67" s="37"/>
      <c r="M67" s="67" t="s">
        <v>123</v>
      </c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38" t="s">
        <v>111</v>
      </c>
      <c r="AA67" s="38"/>
      <c r="AB67" s="38"/>
      <c r="AC67" s="38"/>
      <c r="AD67" s="38"/>
      <c r="AE67" s="48" t="s">
        <v>119</v>
      </c>
      <c r="AF67" s="49"/>
      <c r="AG67" s="49"/>
      <c r="AH67" s="49"/>
      <c r="AI67" s="49"/>
      <c r="AJ67" s="49"/>
      <c r="AK67" s="49"/>
      <c r="AL67" s="49"/>
      <c r="AM67" s="49"/>
      <c r="AN67" s="50"/>
      <c r="AO67" s="34">
        <f>1160+1805+1167</f>
        <v>4132</v>
      </c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</row>
    <row r="68" spans="1:55" s="6" customFormat="1">
      <c r="A68" s="51"/>
      <c r="B68" s="51"/>
      <c r="C68" s="51"/>
      <c r="D68" s="51"/>
      <c r="E68" s="51"/>
      <c r="F68" s="51"/>
      <c r="G68" s="58">
        <v>1412180</v>
      </c>
      <c r="H68" s="59"/>
      <c r="I68" s="59"/>
      <c r="J68" s="59"/>
      <c r="K68" s="59"/>
      <c r="L68" s="60"/>
      <c r="M68" s="42" t="s">
        <v>82</v>
      </c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1" t="s">
        <v>74</v>
      </c>
      <c r="AA68" s="41"/>
      <c r="AB68" s="41"/>
      <c r="AC68" s="41"/>
      <c r="AD68" s="41"/>
      <c r="AE68" s="42" t="s">
        <v>74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</row>
    <row r="69" spans="1:55" ht="12.75" customHeight="1">
      <c r="A69" s="30"/>
      <c r="B69" s="30"/>
      <c r="C69" s="30"/>
      <c r="D69" s="30"/>
      <c r="E69" s="30"/>
      <c r="F69" s="30"/>
      <c r="G69" s="35">
        <v>1412180</v>
      </c>
      <c r="H69" s="36"/>
      <c r="I69" s="36"/>
      <c r="J69" s="36"/>
      <c r="K69" s="36"/>
      <c r="L69" s="37"/>
      <c r="M69" s="48" t="s">
        <v>99</v>
      </c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38" t="s">
        <v>83</v>
      </c>
      <c r="AA69" s="38"/>
      <c r="AB69" s="38"/>
      <c r="AC69" s="38"/>
      <c r="AD69" s="38"/>
      <c r="AE69" s="48" t="s">
        <v>92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34">
        <v>247769</v>
      </c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</row>
    <row r="70" spans="1:55" ht="12.75" customHeight="1">
      <c r="A70" s="30"/>
      <c r="B70" s="30"/>
      <c r="C70" s="30"/>
      <c r="D70" s="30"/>
      <c r="E70" s="30"/>
      <c r="F70" s="30"/>
      <c r="G70" s="35">
        <v>1412180</v>
      </c>
      <c r="H70" s="36"/>
      <c r="I70" s="36"/>
      <c r="J70" s="36"/>
      <c r="K70" s="36"/>
      <c r="L70" s="37"/>
      <c r="M70" s="48" t="s">
        <v>100</v>
      </c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38" t="s">
        <v>101</v>
      </c>
      <c r="AA70" s="38"/>
      <c r="AB70" s="38"/>
      <c r="AC70" s="38"/>
      <c r="AD70" s="38"/>
      <c r="AE70" s="48" t="s">
        <v>92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34">
        <v>1409.6</v>
      </c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</row>
    <row r="71" spans="1:55" ht="12.75" customHeight="1">
      <c r="A71" s="30"/>
      <c r="B71" s="30"/>
      <c r="C71" s="30"/>
      <c r="D71" s="30"/>
      <c r="E71" s="30"/>
      <c r="F71" s="30"/>
      <c r="G71" s="35"/>
      <c r="H71" s="36"/>
      <c r="I71" s="36"/>
      <c r="J71" s="36"/>
      <c r="K71" s="36"/>
      <c r="L71" s="37"/>
      <c r="M71" s="48" t="s">
        <v>118</v>
      </c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38" t="s">
        <v>117</v>
      </c>
      <c r="AA71" s="38"/>
      <c r="AB71" s="38"/>
      <c r="AC71" s="38"/>
      <c r="AD71" s="38"/>
      <c r="AE71" s="48" t="s">
        <v>125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34">
        <v>79</v>
      </c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</row>
    <row r="72" spans="1:55" ht="23.25" customHeight="1">
      <c r="A72" s="30"/>
      <c r="B72" s="30"/>
      <c r="C72" s="30"/>
      <c r="D72" s="30"/>
      <c r="E72" s="30"/>
      <c r="F72" s="30"/>
      <c r="G72" s="35"/>
      <c r="H72" s="36"/>
      <c r="I72" s="36"/>
      <c r="J72" s="36"/>
      <c r="K72" s="36"/>
      <c r="L72" s="37"/>
      <c r="M72" s="67" t="s">
        <v>124</v>
      </c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9"/>
      <c r="Z72" s="38" t="s">
        <v>117</v>
      </c>
      <c r="AA72" s="38"/>
      <c r="AB72" s="38"/>
      <c r="AC72" s="38"/>
      <c r="AD72" s="38"/>
      <c r="AE72" s="48" t="s">
        <v>125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34">
        <f>3+3+2</f>
        <v>8</v>
      </c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</row>
    <row r="73" spans="1:55" s="6" customFormat="1">
      <c r="A73" s="51"/>
      <c r="B73" s="51"/>
      <c r="C73" s="51"/>
      <c r="D73" s="51"/>
      <c r="E73" s="51"/>
      <c r="F73" s="51"/>
      <c r="G73" s="58">
        <v>1412180</v>
      </c>
      <c r="H73" s="59"/>
      <c r="I73" s="59"/>
      <c r="J73" s="59"/>
      <c r="K73" s="59"/>
      <c r="L73" s="60"/>
      <c r="M73" s="42" t="s">
        <v>84</v>
      </c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1" t="s">
        <v>74</v>
      </c>
      <c r="AA73" s="41"/>
      <c r="AB73" s="41"/>
      <c r="AC73" s="41"/>
      <c r="AD73" s="41"/>
      <c r="AE73" s="42" t="s">
        <v>74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</row>
    <row r="74" spans="1:55" ht="25.5" customHeight="1">
      <c r="A74" s="30"/>
      <c r="B74" s="30"/>
      <c r="C74" s="30"/>
      <c r="D74" s="30"/>
      <c r="E74" s="30"/>
      <c r="F74" s="30"/>
      <c r="G74" s="35">
        <v>1412180</v>
      </c>
      <c r="H74" s="36"/>
      <c r="I74" s="36"/>
      <c r="J74" s="36"/>
      <c r="K74" s="36"/>
      <c r="L74" s="37"/>
      <c r="M74" s="48" t="s">
        <v>102</v>
      </c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38" t="s">
        <v>79</v>
      </c>
      <c r="AA74" s="38"/>
      <c r="AB74" s="38"/>
      <c r="AC74" s="38"/>
      <c r="AD74" s="38"/>
      <c r="AE74" s="48" t="s">
        <v>93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88">
        <v>1500</v>
      </c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</row>
    <row r="75" spans="1:55" ht="12.75" customHeight="1">
      <c r="A75" s="30"/>
      <c r="B75" s="30"/>
      <c r="C75" s="30"/>
      <c r="D75" s="30"/>
      <c r="E75" s="30"/>
      <c r="F75" s="30"/>
      <c r="G75" s="35">
        <v>1412180</v>
      </c>
      <c r="H75" s="36"/>
      <c r="I75" s="36"/>
      <c r="J75" s="36"/>
      <c r="K75" s="36"/>
      <c r="L75" s="37"/>
      <c r="M75" s="48" t="s">
        <v>103</v>
      </c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38" t="s">
        <v>79</v>
      </c>
      <c r="AA75" s="38"/>
      <c r="AB75" s="38"/>
      <c r="AC75" s="38"/>
      <c r="AD75" s="38"/>
      <c r="AE75" s="48" t="s">
        <v>93</v>
      </c>
      <c r="AF75" s="49"/>
      <c r="AG75" s="49"/>
      <c r="AH75" s="49"/>
      <c r="AI75" s="49"/>
      <c r="AJ75" s="49"/>
      <c r="AK75" s="49"/>
      <c r="AL75" s="49"/>
      <c r="AM75" s="49"/>
      <c r="AN75" s="50"/>
      <c r="AO75" s="34">
        <v>8</v>
      </c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</row>
    <row r="76" spans="1:55" ht="28.5" customHeight="1">
      <c r="A76" s="30"/>
      <c r="B76" s="30"/>
      <c r="C76" s="30"/>
      <c r="D76" s="30"/>
      <c r="E76" s="30"/>
      <c r="F76" s="30"/>
      <c r="G76" s="35"/>
      <c r="H76" s="36"/>
      <c r="I76" s="36"/>
      <c r="J76" s="36"/>
      <c r="K76" s="36"/>
      <c r="L76" s="37"/>
      <c r="M76" s="48" t="s">
        <v>116</v>
      </c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38" t="s">
        <v>111</v>
      </c>
      <c r="AA76" s="38"/>
      <c r="AB76" s="38"/>
      <c r="AC76" s="38"/>
      <c r="AD76" s="38"/>
      <c r="AE76" s="48" t="s">
        <v>93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89">
        <f>AO67/AO71</f>
        <v>52.303797468354432</v>
      </c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</row>
    <row r="77" spans="1:55" ht="15" customHeight="1">
      <c r="A77" s="30"/>
      <c r="B77" s="30"/>
      <c r="C77" s="30"/>
      <c r="D77" s="30"/>
      <c r="E77" s="30"/>
      <c r="F77" s="30"/>
      <c r="G77" s="35"/>
      <c r="H77" s="36"/>
      <c r="I77" s="36"/>
      <c r="J77" s="36"/>
      <c r="K77" s="36"/>
      <c r="L77" s="37"/>
      <c r="M77" s="48" t="s">
        <v>126</v>
      </c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38" t="s">
        <v>111</v>
      </c>
      <c r="AA77" s="38"/>
      <c r="AB77" s="38"/>
      <c r="AC77" s="38"/>
      <c r="AD77" s="38"/>
      <c r="AE77" s="48" t="s">
        <v>93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34">
        <f>AO72</f>
        <v>8</v>
      </c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</row>
    <row r="78" spans="1:55" s="6" customFormat="1">
      <c r="A78" s="51"/>
      <c r="B78" s="51"/>
      <c r="C78" s="51"/>
      <c r="D78" s="51"/>
      <c r="E78" s="51"/>
      <c r="F78" s="51"/>
      <c r="G78" s="58">
        <v>1412180</v>
      </c>
      <c r="H78" s="59"/>
      <c r="I78" s="59"/>
      <c r="J78" s="59"/>
      <c r="K78" s="59"/>
      <c r="L78" s="60"/>
      <c r="M78" s="42" t="s">
        <v>85</v>
      </c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1" t="s">
        <v>74</v>
      </c>
      <c r="AA78" s="41"/>
      <c r="AB78" s="41"/>
      <c r="AC78" s="41"/>
      <c r="AD78" s="41"/>
      <c r="AE78" s="42" t="s">
        <v>74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</row>
    <row r="79" spans="1:55" ht="26.25" customHeight="1">
      <c r="A79" s="30"/>
      <c r="B79" s="30"/>
      <c r="C79" s="30"/>
      <c r="D79" s="30"/>
      <c r="E79" s="30"/>
      <c r="F79" s="30"/>
      <c r="G79" s="35">
        <v>1412180</v>
      </c>
      <c r="H79" s="36"/>
      <c r="I79" s="36"/>
      <c r="J79" s="36"/>
      <c r="K79" s="36"/>
      <c r="L79" s="37"/>
      <c r="M79" s="67" t="s">
        <v>104</v>
      </c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  <c r="Z79" s="38" t="s">
        <v>86</v>
      </c>
      <c r="AA79" s="38"/>
      <c r="AB79" s="38"/>
      <c r="AC79" s="38"/>
      <c r="AD79" s="38"/>
      <c r="AE79" s="48" t="s">
        <v>93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34">
        <v>99</v>
      </c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</row>
    <row r="80" spans="1:55" ht="25.5" customHeight="1">
      <c r="A80" s="30"/>
      <c r="B80" s="30"/>
      <c r="C80" s="30"/>
      <c r="D80" s="30"/>
      <c r="E80" s="30"/>
      <c r="F80" s="30"/>
      <c r="G80" s="35">
        <v>1412180</v>
      </c>
      <c r="H80" s="36"/>
      <c r="I80" s="36"/>
      <c r="J80" s="36"/>
      <c r="K80" s="36"/>
      <c r="L80" s="37"/>
      <c r="M80" s="48" t="s">
        <v>105</v>
      </c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38" t="s">
        <v>86</v>
      </c>
      <c r="AA80" s="38"/>
      <c r="AB80" s="38"/>
      <c r="AC80" s="38"/>
      <c r="AD80" s="38"/>
      <c r="AE80" s="48" t="s">
        <v>93</v>
      </c>
      <c r="AF80" s="49"/>
      <c r="AG80" s="49"/>
      <c r="AH80" s="49"/>
      <c r="AI80" s="49"/>
      <c r="AJ80" s="49"/>
      <c r="AK80" s="49"/>
      <c r="AL80" s="49"/>
      <c r="AM80" s="49"/>
      <c r="AN80" s="50"/>
      <c r="AO80" s="34">
        <v>16</v>
      </c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</row>
    <row r="81" spans="1:79" ht="12.75" customHeight="1">
      <c r="A81" s="30"/>
      <c r="B81" s="30"/>
      <c r="C81" s="30"/>
      <c r="D81" s="30"/>
      <c r="E81" s="30"/>
      <c r="F81" s="30"/>
      <c r="G81" s="35">
        <v>1412180</v>
      </c>
      <c r="H81" s="36"/>
      <c r="I81" s="36"/>
      <c r="J81" s="36"/>
      <c r="K81" s="36"/>
      <c r="L81" s="37"/>
      <c r="M81" s="48" t="s">
        <v>106</v>
      </c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38" t="s">
        <v>86</v>
      </c>
      <c r="AA81" s="38"/>
      <c r="AB81" s="38"/>
      <c r="AC81" s="38"/>
      <c r="AD81" s="38"/>
      <c r="AE81" s="48" t="s">
        <v>93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34">
        <v>70</v>
      </c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</row>
    <row r="82" spans="1:79" ht="25.5" customHeight="1">
      <c r="A82" s="30"/>
      <c r="B82" s="30"/>
      <c r="C82" s="30"/>
      <c r="D82" s="30"/>
      <c r="E82" s="30"/>
      <c r="F82" s="30"/>
      <c r="G82" s="35">
        <v>1412180</v>
      </c>
      <c r="H82" s="36"/>
      <c r="I82" s="36"/>
      <c r="J82" s="36"/>
      <c r="K82" s="36"/>
      <c r="L82" s="37"/>
      <c r="M82" s="48" t="s">
        <v>127</v>
      </c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38" t="s">
        <v>86</v>
      </c>
      <c r="AA82" s="38"/>
      <c r="AB82" s="38"/>
      <c r="AC82" s="38"/>
      <c r="AD82" s="38"/>
      <c r="AE82" s="48" t="s">
        <v>93</v>
      </c>
      <c r="AF82" s="49"/>
      <c r="AG82" s="49"/>
      <c r="AH82" s="49"/>
      <c r="AI82" s="49"/>
      <c r="AJ82" s="49"/>
      <c r="AK82" s="49"/>
      <c r="AL82" s="49"/>
      <c r="AM82" s="49"/>
      <c r="AN82" s="50"/>
      <c r="AO82" s="34">
        <v>17</v>
      </c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</row>
    <row r="84" spans="1:79" s="2" customFormat="1" ht="15.75" customHeight="1">
      <c r="A84" s="16" t="s">
        <v>67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</row>
    <row r="85" spans="1:79" ht="15" customHeight="1">
      <c r="A85" s="45" t="s">
        <v>89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</row>
    <row r="87" spans="1:79" ht="39.950000000000003" customHeight="1">
      <c r="A87" s="76" t="s">
        <v>24</v>
      </c>
      <c r="B87" s="77"/>
      <c r="C87" s="77"/>
      <c r="D87" s="29" t="s">
        <v>23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76" t="s">
        <v>11</v>
      </c>
      <c r="R87" s="77"/>
      <c r="S87" s="77"/>
      <c r="T87" s="78"/>
      <c r="U87" s="29" t="s">
        <v>22</v>
      </c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 t="s">
        <v>34</v>
      </c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 t="s">
        <v>35</v>
      </c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 t="s">
        <v>21</v>
      </c>
      <c r="BF87" s="29"/>
      <c r="BG87" s="29"/>
      <c r="BH87" s="29"/>
      <c r="BI87" s="29"/>
      <c r="BJ87" s="29"/>
      <c r="BK87" s="29"/>
      <c r="BL87" s="29"/>
      <c r="BM87" s="29"/>
    </row>
    <row r="88" spans="1:79" ht="33.950000000000003" customHeight="1">
      <c r="A88" s="79"/>
      <c r="B88" s="80"/>
      <c r="C88" s="80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79"/>
      <c r="R88" s="80"/>
      <c r="S88" s="80"/>
      <c r="T88" s="81"/>
      <c r="U88" s="29" t="s">
        <v>17</v>
      </c>
      <c r="V88" s="29"/>
      <c r="W88" s="29"/>
      <c r="X88" s="29"/>
      <c r="Y88" s="29" t="s">
        <v>16</v>
      </c>
      <c r="Z88" s="29"/>
      <c r="AA88" s="29"/>
      <c r="AB88" s="29"/>
      <c r="AC88" s="29" t="s">
        <v>15</v>
      </c>
      <c r="AD88" s="29"/>
      <c r="AE88" s="29"/>
      <c r="AF88" s="29"/>
      <c r="AG88" s="29" t="s">
        <v>17</v>
      </c>
      <c r="AH88" s="29"/>
      <c r="AI88" s="29"/>
      <c r="AJ88" s="29"/>
      <c r="AK88" s="29" t="s">
        <v>16</v>
      </c>
      <c r="AL88" s="29"/>
      <c r="AM88" s="29"/>
      <c r="AN88" s="29"/>
      <c r="AO88" s="29" t="s">
        <v>15</v>
      </c>
      <c r="AP88" s="29"/>
      <c r="AQ88" s="29"/>
      <c r="AR88" s="29"/>
      <c r="AS88" s="29" t="s">
        <v>17</v>
      </c>
      <c r="AT88" s="29"/>
      <c r="AU88" s="29"/>
      <c r="AV88" s="29"/>
      <c r="AW88" s="29" t="s">
        <v>16</v>
      </c>
      <c r="AX88" s="29"/>
      <c r="AY88" s="29"/>
      <c r="AZ88" s="29"/>
      <c r="BA88" s="29" t="s">
        <v>15</v>
      </c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</row>
    <row r="89" spans="1:79" ht="15" customHeight="1">
      <c r="A89" s="70">
        <v>1</v>
      </c>
      <c r="B89" s="71"/>
      <c r="C89" s="71"/>
      <c r="D89" s="29">
        <v>2</v>
      </c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70">
        <v>3</v>
      </c>
      <c r="R89" s="71"/>
      <c r="S89" s="71"/>
      <c r="T89" s="72"/>
      <c r="U89" s="29">
        <v>4</v>
      </c>
      <c r="V89" s="29"/>
      <c r="W89" s="29"/>
      <c r="X89" s="29"/>
      <c r="Y89" s="29">
        <v>5</v>
      </c>
      <c r="Z89" s="29"/>
      <c r="AA89" s="29"/>
      <c r="AB89" s="29"/>
      <c r="AC89" s="29">
        <v>6</v>
      </c>
      <c r="AD89" s="29"/>
      <c r="AE89" s="29"/>
      <c r="AF89" s="29"/>
      <c r="AG89" s="29">
        <v>7</v>
      </c>
      <c r="AH89" s="29"/>
      <c r="AI89" s="29"/>
      <c r="AJ89" s="29"/>
      <c r="AK89" s="29">
        <v>8</v>
      </c>
      <c r="AL89" s="29"/>
      <c r="AM89" s="29"/>
      <c r="AN89" s="29"/>
      <c r="AO89" s="29">
        <v>9</v>
      </c>
      <c r="AP89" s="29"/>
      <c r="AQ89" s="29"/>
      <c r="AR89" s="29"/>
      <c r="AS89" s="29">
        <v>10</v>
      </c>
      <c r="AT89" s="29"/>
      <c r="AU89" s="29"/>
      <c r="AV89" s="29"/>
      <c r="AW89" s="29">
        <v>11</v>
      </c>
      <c r="AX89" s="29"/>
      <c r="AY89" s="29"/>
      <c r="AZ89" s="29"/>
      <c r="BA89" s="29">
        <v>12</v>
      </c>
      <c r="BB89" s="29"/>
      <c r="BC89" s="29"/>
      <c r="BD89" s="29"/>
      <c r="BE89" s="29">
        <v>13</v>
      </c>
      <c r="BF89" s="29"/>
      <c r="BG89" s="29"/>
      <c r="BH89" s="29"/>
      <c r="BI89" s="29"/>
      <c r="BJ89" s="29"/>
      <c r="BK89" s="29"/>
      <c r="BL89" s="29"/>
      <c r="BM89" s="29"/>
    </row>
    <row r="90" spans="1:79" ht="12.75" hidden="1" customHeight="1">
      <c r="A90" s="61" t="s">
        <v>61</v>
      </c>
      <c r="B90" s="62"/>
      <c r="C90" s="62"/>
      <c r="D90" s="31" t="s">
        <v>44</v>
      </c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61" t="s">
        <v>42</v>
      </c>
      <c r="R90" s="62"/>
      <c r="S90" s="62"/>
      <c r="T90" s="63"/>
      <c r="U90" s="34" t="s">
        <v>62</v>
      </c>
      <c r="V90" s="34"/>
      <c r="W90" s="34"/>
      <c r="X90" s="34"/>
      <c r="Y90" s="34" t="s">
        <v>63</v>
      </c>
      <c r="Z90" s="34"/>
      <c r="AA90" s="34"/>
      <c r="AB90" s="34"/>
      <c r="AC90" s="34" t="s">
        <v>48</v>
      </c>
      <c r="AD90" s="34"/>
      <c r="AE90" s="34"/>
      <c r="AF90" s="34"/>
      <c r="AG90" s="34" t="s">
        <v>45</v>
      </c>
      <c r="AH90" s="34"/>
      <c r="AI90" s="34"/>
      <c r="AJ90" s="34"/>
      <c r="AK90" s="34" t="s">
        <v>46</v>
      </c>
      <c r="AL90" s="34"/>
      <c r="AM90" s="34"/>
      <c r="AN90" s="34"/>
      <c r="AO90" s="34" t="s">
        <v>48</v>
      </c>
      <c r="AP90" s="34"/>
      <c r="AQ90" s="34"/>
      <c r="AR90" s="34"/>
      <c r="AS90" s="34" t="s">
        <v>64</v>
      </c>
      <c r="AT90" s="34"/>
      <c r="AU90" s="34"/>
      <c r="AV90" s="34"/>
      <c r="AW90" s="34" t="s">
        <v>65</v>
      </c>
      <c r="AX90" s="34"/>
      <c r="AY90" s="34"/>
      <c r="AZ90" s="34"/>
      <c r="BA90" s="34" t="s">
        <v>48</v>
      </c>
      <c r="BB90" s="34"/>
      <c r="BC90" s="34"/>
      <c r="BD90" s="34"/>
      <c r="BE90" s="31" t="s">
        <v>66</v>
      </c>
      <c r="BF90" s="31"/>
      <c r="BG90" s="31"/>
      <c r="BH90" s="31"/>
      <c r="BI90" s="31"/>
      <c r="BJ90" s="31"/>
      <c r="BK90" s="31"/>
      <c r="BL90" s="31"/>
      <c r="BM90" s="31"/>
      <c r="CA90" s="1" t="s">
        <v>57</v>
      </c>
    </row>
    <row r="91" spans="1:79" s="6" customFormat="1">
      <c r="A91" s="58" t="s">
        <v>74</v>
      </c>
      <c r="B91" s="59"/>
      <c r="C91" s="59"/>
      <c r="D91" s="57" t="s">
        <v>75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2" t="s">
        <v>74</v>
      </c>
      <c r="R91" s="53"/>
      <c r="S91" s="53"/>
      <c r="T91" s="54"/>
      <c r="U91" s="56"/>
      <c r="V91" s="56"/>
      <c r="W91" s="56"/>
      <c r="X91" s="56"/>
      <c r="Y91" s="56"/>
      <c r="Z91" s="56"/>
      <c r="AA91" s="56"/>
      <c r="AB91" s="56"/>
      <c r="AC91" s="56">
        <f>U91+Y91</f>
        <v>0</v>
      </c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>
        <f>AG91+AK91</f>
        <v>0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>
        <f>AS91+AW91</f>
        <v>0</v>
      </c>
      <c r="BB91" s="56"/>
      <c r="BC91" s="56"/>
      <c r="BD91" s="56"/>
      <c r="BE91" s="57" t="s">
        <v>74</v>
      </c>
      <c r="BF91" s="57"/>
      <c r="BG91" s="57"/>
      <c r="BH91" s="57"/>
      <c r="BI91" s="57"/>
      <c r="BJ91" s="57"/>
      <c r="BK91" s="57"/>
      <c r="BL91" s="57"/>
      <c r="BM91" s="57"/>
      <c r="CA91" s="6" t="s">
        <v>58</v>
      </c>
    </row>
    <row r="92" spans="1:79">
      <c r="A92" s="7"/>
      <c r="B92" s="7"/>
      <c r="C92" s="7"/>
    </row>
    <row r="93" spans="1:79" ht="12.75" customHeight="1">
      <c r="A93" s="84" t="s">
        <v>36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79" ht="15.75" customHeight="1">
      <c r="A94" s="84" t="s">
        <v>37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79" ht="15.75" customHeight="1">
      <c r="A95" s="84" t="s">
        <v>38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7" spans="1:59" ht="32.25" customHeight="1">
      <c r="A97" s="86" t="s">
        <v>113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"/>
      <c r="AO97" s="83" t="s">
        <v>112</v>
      </c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</row>
    <row r="98" spans="1:59">
      <c r="W98" s="85" t="s">
        <v>39</v>
      </c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O98" s="85" t="s">
        <v>40</v>
      </c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</row>
    <row r="99" spans="1:59" ht="15.75" customHeight="1">
      <c r="A99" s="15" t="s">
        <v>25</v>
      </c>
      <c r="B99" s="15"/>
      <c r="C99" s="15"/>
      <c r="D99" s="15"/>
      <c r="E99" s="15"/>
      <c r="F99" s="15"/>
    </row>
    <row r="101" spans="1:59" ht="30.75" customHeight="1">
      <c r="A101" s="86" t="s">
        <v>114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"/>
      <c r="AO101" s="83" t="s">
        <v>115</v>
      </c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</row>
    <row r="102" spans="1:59">
      <c r="W102" s="85" t="s">
        <v>39</v>
      </c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O102" s="85" t="s">
        <v>40</v>
      </c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</row>
  </sheetData>
  <mergeCells count="362">
    <mergeCell ref="AE82:AN82"/>
    <mergeCell ref="A82:F82"/>
    <mergeCell ref="G81:L81"/>
    <mergeCell ref="M81:Y81"/>
    <mergeCell ref="G82:L82"/>
    <mergeCell ref="A81:F81"/>
    <mergeCell ref="AO80:BC80"/>
    <mergeCell ref="AO81:BC81"/>
    <mergeCell ref="A80:F80"/>
    <mergeCell ref="G80:L80"/>
    <mergeCell ref="M80:Y80"/>
    <mergeCell ref="A78:F78"/>
    <mergeCell ref="A79:F79"/>
    <mergeCell ref="G79:L79"/>
    <mergeCell ref="M79:Y79"/>
    <mergeCell ref="Z79:AD79"/>
    <mergeCell ref="AO79:BC79"/>
    <mergeCell ref="G78:L78"/>
    <mergeCell ref="M78:Y78"/>
    <mergeCell ref="Z78:AD78"/>
    <mergeCell ref="Z75:AD75"/>
    <mergeCell ref="AO82:BC82"/>
    <mergeCell ref="AE81:AN81"/>
    <mergeCell ref="Z82:AD82"/>
    <mergeCell ref="M82:Y82"/>
    <mergeCell ref="Z80:AD80"/>
    <mergeCell ref="Z81:AD81"/>
    <mergeCell ref="A74:F74"/>
    <mergeCell ref="G74:L74"/>
    <mergeCell ref="M71:Y71"/>
    <mergeCell ref="AE74:AN74"/>
    <mergeCell ref="Z74:AD74"/>
    <mergeCell ref="Z77:AD77"/>
    <mergeCell ref="A75:F75"/>
    <mergeCell ref="AO76:BC76"/>
    <mergeCell ref="Z73:AD73"/>
    <mergeCell ref="AE75:AN75"/>
    <mergeCell ref="A77:F77"/>
    <mergeCell ref="G77:L77"/>
    <mergeCell ref="A76:F76"/>
    <mergeCell ref="G76:L76"/>
    <mergeCell ref="AE77:AN77"/>
    <mergeCell ref="G75:L75"/>
    <mergeCell ref="M75:Y75"/>
    <mergeCell ref="AE76:AN76"/>
    <mergeCell ref="G69:L69"/>
    <mergeCell ref="A73:F73"/>
    <mergeCell ref="G73:L73"/>
    <mergeCell ref="M73:Y73"/>
    <mergeCell ref="M72:Y72"/>
    <mergeCell ref="G72:L72"/>
    <mergeCell ref="A72:F72"/>
    <mergeCell ref="A69:F69"/>
    <mergeCell ref="A70:F70"/>
    <mergeCell ref="G70:L70"/>
    <mergeCell ref="AO90:AR90"/>
    <mergeCell ref="BE91:BM91"/>
    <mergeCell ref="AS91:AV91"/>
    <mergeCell ref="Y91:AB91"/>
    <mergeCell ref="AG91:AJ91"/>
    <mergeCell ref="AK91:AN91"/>
    <mergeCell ref="AK90:AN90"/>
    <mergeCell ref="Z70:AD70"/>
    <mergeCell ref="BA90:BD90"/>
    <mergeCell ref="A68:F68"/>
    <mergeCell ref="G68:L68"/>
    <mergeCell ref="BA89:BD89"/>
    <mergeCell ref="AC89:AF89"/>
    <mergeCell ref="AG89:AJ89"/>
    <mergeCell ref="AE68:AN68"/>
    <mergeCell ref="AO75:BC75"/>
    <mergeCell ref="AE71:AN71"/>
    <mergeCell ref="AO74:BC74"/>
    <mergeCell ref="M70:Y70"/>
    <mergeCell ref="Z69:AD69"/>
    <mergeCell ref="Z68:AD68"/>
    <mergeCell ref="AO73:BC73"/>
    <mergeCell ref="AE72:AN72"/>
    <mergeCell ref="AO72:BC72"/>
    <mergeCell ref="AO71:BC71"/>
    <mergeCell ref="Z71:AD71"/>
    <mergeCell ref="W102:AM102"/>
    <mergeCell ref="AO102:BG102"/>
    <mergeCell ref="A94:BL94"/>
    <mergeCell ref="A95:BL95"/>
    <mergeCell ref="A97:V97"/>
    <mergeCell ref="W97:AM97"/>
    <mergeCell ref="AO97:BG97"/>
    <mergeCell ref="W98:AM98"/>
    <mergeCell ref="AO98:BG98"/>
    <mergeCell ref="A101:V101"/>
    <mergeCell ref="W101:AM101"/>
    <mergeCell ref="AO101:BG101"/>
    <mergeCell ref="A99:F99"/>
    <mergeCell ref="A87:C88"/>
    <mergeCell ref="Y89:AB89"/>
    <mergeCell ref="AS90:AV90"/>
    <mergeCell ref="AW90:AZ90"/>
    <mergeCell ref="AW91:AZ91"/>
    <mergeCell ref="BA91:BD91"/>
    <mergeCell ref="A93:BL93"/>
    <mergeCell ref="Z61:AD61"/>
    <mergeCell ref="AO61:BC61"/>
    <mergeCell ref="Z66:AD66"/>
    <mergeCell ref="M68:Y68"/>
    <mergeCell ref="M66:Y66"/>
    <mergeCell ref="M67:Y67"/>
    <mergeCell ref="AE66:AN66"/>
    <mergeCell ref="Z65:AD65"/>
    <mergeCell ref="Z67:AD67"/>
    <mergeCell ref="AE62:AN62"/>
    <mergeCell ref="G62:L62"/>
    <mergeCell ref="A61:F61"/>
    <mergeCell ref="Z64:AD64"/>
    <mergeCell ref="AO69:BC69"/>
    <mergeCell ref="AO66:BC66"/>
    <mergeCell ref="A62:F62"/>
    <mergeCell ref="M64:Y64"/>
    <mergeCell ref="Z63:AD63"/>
    <mergeCell ref="A67:F67"/>
    <mergeCell ref="G67:L67"/>
    <mergeCell ref="AG90:AJ90"/>
    <mergeCell ref="A91:C91"/>
    <mergeCell ref="D91:P91"/>
    <mergeCell ref="Q91:T91"/>
    <mergeCell ref="U91:X91"/>
    <mergeCell ref="AC91:AF91"/>
    <mergeCell ref="A90:C90"/>
    <mergeCell ref="D90:P90"/>
    <mergeCell ref="Q90:T90"/>
    <mergeCell ref="U90:X90"/>
    <mergeCell ref="AO91:AR91"/>
    <mergeCell ref="A60:F60"/>
    <mergeCell ref="G60:L60"/>
    <mergeCell ref="M60:Y60"/>
    <mergeCell ref="A64:F64"/>
    <mergeCell ref="A71:F71"/>
    <mergeCell ref="D87:P88"/>
    <mergeCell ref="Q87:T88"/>
    <mergeCell ref="M62:Y62"/>
    <mergeCell ref="Z60:AD60"/>
    <mergeCell ref="AW89:AZ89"/>
    <mergeCell ref="A84:BM84"/>
    <mergeCell ref="AO60:BC60"/>
    <mergeCell ref="Z62:AD62"/>
    <mergeCell ref="A63:F63"/>
    <mergeCell ref="G63:L63"/>
    <mergeCell ref="M63:Y63"/>
    <mergeCell ref="G61:L61"/>
    <mergeCell ref="M61:Y61"/>
    <mergeCell ref="AE61:AN61"/>
    <mergeCell ref="AK89:AN89"/>
    <mergeCell ref="BE90:BM90"/>
    <mergeCell ref="AE73:AN73"/>
    <mergeCell ref="AO68:BC68"/>
    <mergeCell ref="AE69:AN69"/>
    <mergeCell ref="AE70:AN70"/>
    <mergeCell ref="AC88:AF88"/>
    <mergeCell ref="Z72:AD72"/>
    <mergeCell ref="Z76:AD76"/>
    <mergeCell ref="AS89:AV89"/>
    <mergeCell ref="A65:F65"/>
    <mergeCell ref="G65:L65"/>
    <mergeCell ref="M65:Y65"/>
    <mergeCell ref="A66:F66"/>
    <mergeCell ref="G66:L66"/>
    <mergeCell ref="A89:C89"/>
    <mergeCell ref="D89:P89"/>
    <mergeCell ref="Q89:T89"/>
    <mergeCell ref="G71:L71"/>
    <mergeCell ref="M69:Y69"/>
    <mergeCell ref="AO89:AR89"/>
    <mergeCell ref="Y88:AB88"/>
    <mergeCell ref="Y90:AB90"/>
    <mergeCell ref="AC90:AF90"/>
    <mergeCell ref="AO62:BC62"/>
    <mergeCell ref="AO65:BC65"/>
    <mergeCell ref="AE67:AN67"/>
    <mergeCell ref="AO67:BC67"/>
    <mergeCell ref="AE63:AN63"/>
    <mergeCell ref="AO63:BC63"/>
    <mergeCell ref="G64:L64"/>
    <mergeCell ref="AG87:AR87"/>
    <mergeCell ref="A85:BL85"/>
    <mergeCell ref="BE89:BM89"/>
    <mergeCell ref="U88:X88"/>
    <mergeCell ref="U89:X89"/>
    <mergeCell ref="BA88:BD88"/>
    <mergeCell ref="AE64:AN64"/>
    <mergeCell ref="AO64:BC64"/>
    <mergeCell ref="AE65:AN65"/>
    <mergeCell ref="AE80:AN80"/>
    <mergeCell ref="AE78:AN78"/>
    <mergeCell ref="AO78:BC78"/>
    <mergeCell ref="AS87:BD87"/>
    <mergeCell ref="BE87:BM88"/>
    <mergeCell ref="AG88:AJ88"/>
    <mergeCell ref="AW88:AZ88"/>
    <mergeCell ref="AK88:AN88"/>
    <mergeCell ref="AO88:AR88"/>
    <mergeCell ref="AS88:AV88"/>
    <mergeCell ref="Q48:X48"/>
    <mergeCell ref="AO49:AV49"/>
    <mergeCell ref="AG48:AN48"/>
    <mergeCell ref="U87:AF87"/>
    <mergeCell ref="AO70:BC70"/>
    <mergeCell ref="AO77:BC77"/>
    <mergeCell ref="M77:Y77"/>
    <mergeCell ref="M74:Y74"/>
    <mergeCell ref="M76:Y76"/>
    <mergeCell ref="AE79:AN79"/>
    <mergeCell ref="AO57:BC57"/>
    <mergeCell ref="A58:F58"/>
    <mergeCell ref="G58:L58"/>
    <mergeCell ref="M58:Y58"/>
    <mergeCell ref="G57:L57"/>
    <mergeCell ref="M57:Y57"/>
    <mergeCell ref="Z57:AD57"/>
    <mergeCell ref="Z59:AD59"/>
    <mergeCell ref="AO58:BC58"/>
    <mergeCell ref="A59:F59"/>
    <mergeCell ref="G59:L59"/>
    <mergeCell ref="M59:Y59"/>
    <mergeCell ref="AE59:AN59"/>
    <mergeCell ref="AO59:BC59"/>
    <mergeCell ref="Z58:AD58"/>
    <mergeCell ref="A57:F57"/>
    <mergeCell ref="A40:C40"/>
    <mergeCell ref="A39:C39"/>
    <mergeCell ref="D39:I39"/>
    <mergeCell ref="J39:O39"/>
    <mergeCell ref="A49:P49"/>
    <mergeCell ref="Q49:X49"/>
    <mergeCell ref="Y49:AF49"/>
    <mergeCell ref="A48:P48"/>
    <mergeCell ref="A54:BL54"/>
    <mergeCell ref="A51:P51"/>
    <mergeCell ref="Q51:X51"/>
    <mergeCell ref="Y51:AF51"/>
    <mergeCell ref="AE60:AN60"/>
    <mergeCell ref="AE57:AN57"/>
    <mergeCell ref="AE58:AN58"/>
    <mergeCell ref="AO51:AV51"/>
    <mergeCell ref="AO52:AV52"/>
    <mergeCell ref="A55:BL55"/>
    <mergeCell ref="A44:AV44"/>
    <mergeCell ref="A38:C38"/>
    <mergeCell ref="D38:I38"/>
    <mergeCell ref="AG51:AN51"/>
    <mergeCell ref="Y52:AF52"/>
    <mergeCell ref="AG52:AN52"/>
    <mergeCell ref="A52:P52"/>
    <mergeCell ref="Q52:X52"/>
    <mergeCell ref="AO48:AV48"/>
    <mergeCell ref="AG49:AN49"/>
    <mergeCell ref="Y50:AF50"/>
    <mergeCell ref="Q50:X50"/>
    <mergeCell ref="A50:P50"/>
    <mergeCell ref="A46:P47"/>
    <mergeCell ref="P39:AB39"/>
    <mergeCell ref="AK38:AR38"/>
    <mergeCell ref="AO50:AV50"/>
    <mergeCell ref="AO46:AV47"/>
    <mergeCell ref="AS39:AZ39"/>
    <mergeCell ref="AK41:AR41"/>
    <mergeCell ref="AC41:AJ41"/>
    <mergeCell ref="AG46:AN47"/>
    <mergeCell ref="AG50:AN50"/>
    <mergeCell ref="A43:BL43"/>
    <mergeCell ref="Y46:AF47"/>
    <mergeCell ref="Y48:AF48"/>
    <mergeCell ref="Q46:X47"/>
    <mergeCell ref="A41:C41"/>
    <mergeCell ref="AS41:AZ41"/>
    <mergeCell ref="D41:I41"/>
    <mergeCell ref="AC39:AJ39"/>
    <mergeCell ref="AS40:AZ40"/>
    <mergeCell ref="D40:I40"/>
    <mergeCell ref="J40:O40"/>
    <mergeCell ref="P40:AB40"/>
    <mergeCell ref="AC40:AJ40"/>
    <mergeCell ref="AK40:AR40"/>
    <mergeCell ref="AK39:AR39"/>
    <mergeCell ref="J41:O41"/>
    <mergeCell ref="P41:AB41"/>
    <mergeCell ref="A32:BL32"/>
    <mergeCell ref="A33:AZ33"/>
    <mergeCell ref="AS37:AZ37"/>
    <mergeCell ref="A35:C36"/>
    <mergeCell ref="D35:I36"/>
    <mergeCell ref="AC37:AJ37"/>
    <mergeCell ref="AK37:AR37"/>
    <mergeCell ref="A37:C37"/>
    <mergeCell ref="P35:AB36"/>
    <mergeCell ref="AC35:AJ36"/>
    <mergeCell ref="AK35:AR36"/>
    <mergeCell ref="AS35:AZ36"/>
    <mergeCell ref="P37:AB37"/>
    <mergeCell ref="J38:O38"/>
    <mergeCell ref="P38:AB38"/>
    <mergeCell ref="AC38:AJ38"/>
    <mergeCell ref="A30:F30"/>
    <mergeCell ref="G30:L30"/>
    <mergeCell ref="M30:R30"/>
    <mergeCell ref="S30:BL30"/>
    <mergeCell ref="D37:I37"/>
    <mergeCell ref="J37:O37"/>
    <mergeCell ref="AS38:AZ38"/>
    <mergeCell ref="J35:O36"/>
    <mergeCell ref="A25:BL25"/>
    <mergeCell ref="A27:F27"/>
    <mergeCell ref="A23:BL23"/>
    <mergeCell ref="A24:K24"/>
    <mergeCell ref="L24:BL24"/>
    <mergeCell ref="G27:L27"/>
    <mergeCell ref="M27:R27"/>
    <mergeCell ref="S27:BL27"/>
    <mergeCell ref="A28:F28"/>
    <mergeCell ref="G28:L28"/>
    <mergeCell ref="M28:R28"/>
    <mergeCell ref="S28:BL28"/>
    <mergeCell ref="A29:F29"/>
    <mergeCell ref="G29:L29"/>
    <mergeCell ref="M29:R29"/>
    <mergeCell ref="S29:BL29"/>
    <mergeCell ref="BD21:BG21"/>
    <mergeCell ref="A18:K18"/>
    <mergeCell ref="A20:K20"/>
    <mergeCell ref="A21:T21"/>
    <mergeCell ref="U21:X21"/>
    <mergeCell ref="Y21:AM21"/>
    <mergeCell ref="AN21:AQ21"/>
    <mergeCell ref="A15:B15"/>
    <mergeCell ref="A16:K16"/>
    <mergeCell ref="L16:BL16"/>
    <mergeCell ref="A22:BL22"/>
    <mergeCell ref="L18:BL18"/>
    <mergeCell ref="A19:B19"/>
    <mergeCell ref="C19:K19"/>
    <mergeCell ref="L19:AB19"/>
    <mergeCell ref="AC19:BL19"/>
    <mergeCell ref="AR21:BC21"/>
    <mergeCell ref="BH21:BL21"/>
    <mergeCell ref="BB1:BL1"/>
    <mergeCell ref="AO2:BL2"/>
    <mergeCell ref="AO3:BL3"/>
    <mergeCell ref="AO4:BF4"/>
    <mergeCell ref="AO5:BF5"/>
    <mergeCell ref="AO6:BF6"/>
    <mergeCell ref="AO10:BF10"/>
    <mergeCell ref="A14:BL14"/>
    <mergeCell ref="C15:K15"/>
    <mergeCell ref="A13:BL13"/>
    <mergeCell ref="AO7:BF7"/>
    <mergeCell ref="AO8:BF8"/>
    <mergeCell ref="AO9:BF9"/>
    <mergeCell ref="L20:AB20"/>
    <mergeCell ref="AC20:BL20"/>
    <mergeCell ref="L15:BL15"/>
    <mergeCell ref="A17:B17"/>
    <mergeCell ref="C17:K17"/>
    <mergeCell ref="L17:BL17"/>
  </mergeCells>
  <phoneticPr fontId="14" type="noConversion"/>
  <conditionalFormatting sqref="G60:L65 G69:L70 G74:L75 G79:L82">
    <cfRule type="cellIs" dxfId="2" priority="21" stopIfTrue="1" operator="equal">
      <formula>$G59</formula>
    </cfRule>
  </conditionalFormatting>
  <conditionalFormatting sqref="G68:L68 G73:L73 G78:L78">
    <cfRule type="cellIs" dxfId="1" priority="15" stopIfTrue="1" operator="equal">
      <formula>$G65</formula>
    </cfRule>
  </conditionalFormatting>
  <conditionalFormatting sqref="G66:L67 G71:L72 G76:L77">
    <cfRule type="cellIs" dxfId="0" priority="3" stopIfTrue="1" operator="equal">
      <formula>#REF!</formula>
    </cfRule>
  </conditionalFormatting>
  <pageMargins left="0.32" right="0.33" top="0.39370078740157499" bottom="0.39370078740157499" header="0" footer="0"/>
  <pageSetup paperSize="9" scale="70" fitToHeight="999" orientation="landscape" r:id="rId1"/>
  <headerFooter alignWithMargins="0"/>
  <rowBreaks count="2" manualBreakCount="2">
    <brk id="39" max="65" man="1"/>
    <brk id="82" max="6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КПК1412180</vt:lpstr>
      <vt:lpstr>КПК1412180!Область_печати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Валя</cp:lastModifiedBy>
  <cp:lastPrinted>2017-08-30T06:24:32Z</cp:lastPrinted>
  <dcterms:created xsi:type="dcterms:W3CDTF">2016-08-15T09:54:21Z</dcterms:created>
  <dcterms:modified xsi:type="dcterms:W3CDTF">2017-09-08T07:10:50Z</dcterms:modified>
</cp:coreProperties>
</file>