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135" windowWidth="21840" windowHeight="13740" tabRatio="705" firstSheet="1" activeTab="1"/>
  </bookViews>
  <sheets>
    <sheet name="КПК1410180" sheetId="8" state="hidden" r:id="rId1"/>
    <sheet name="КПК0712030" sheetId="4" r:id="rId2"/>
  </sheets>
  <definedNames>
    <definedName name="_xlnm.Print_Area" localSheetId="1">КПК0712030!$A$1:$BM$100</definedName>
  </definedNames>
  <calcPr calcId="114210"/>
</workbook>
</file>

<file path=xl/calcChain.xml><?xml version="1.0" encoding="utf-8"?>
<calcChain xmlns="http://schemas.openxmlformats.org/spreadsheetml/2006/main">
  <c r="AG50" i="4"/>
  <c r="BD21"/>
  <c r="AG51"/>
  <c r="Y51"/>
  <c r="AK40"/>
  <c r="AK41"/>
  <c r="AC40"/>
  <c r="AC41"/>
  <c r="AK39"/>
  <c r="AC39"/>
  <c r="U21"/>
  <c r="L70" i="8"/>
  <c r="K70"/>
  <c r="L66"/>
  <c r="L69"/>
  <c r="L65"/>
  <c r="L68"/>
  <c r="G47"/>
  <c r="E47"/>
  <c r="I47"/>
  <c r="I46"/>
  <c r="B46"/>
  <c r="C61"/>
  <c r="C45"/>
  <c r="D45"/>
  <c r="E45"/>
  <c r="L26"/>
  <c r="BA88" i="4"/>
  <c r="AO88"/>
  <c r="AC88"/>
  <c r="AO51"/>
  <c r="AO50"/>
  <c r="AS41"/>
  <c r="AS40"/>
  <c r="AS39"/>
</calcChain>
</file>

<file path=xl/sharedStrings.xml><?xml version="1.0" encoding="utf-8"?>
<sst xmlns="http://schemas.openxmlformats.org/spreadsheetml/2006/main" count="420" uniqueCount="190">
  <si>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</si>
  <si>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</si>
  <si>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</si>
  <si>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</si>
  <si>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</si>
  <si>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</si>
  <si>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</si>
  <si>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</si>
  <si>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</si>
  <si>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</si>
  <si>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</si>
  <si>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</si>
  <si>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</si>
  <si>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</si>
  <si>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</si>
  <si>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</si>
  <si>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</si>
  <si>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</si>
  <si>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</si>
  <si>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</si>
  <si>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</si>
  <si>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</si>
  <si>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</si>
  <si>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</si>
  <si>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</si>
  <si>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</si>
  <si>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</si>
  <si>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</si>
  <si>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</si>
  <si>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</si>
  <si>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</si>
  <si>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</si>
  <si>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</si>
  <si>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</si>
  <si>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</si>
  <si>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</si>
  <si>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</si>
  <si>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</si>
  <si>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</si>
  <si>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</si>
  <si>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</si>
  <si>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</si>
  <si>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</si>
  <si>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</si>
  <si>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</si>
  <si>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</si>
  <si>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</si>
  <si>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</si>
  <si>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</si>
  <si>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</si>
  <si>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</si>
  <si>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</si>
  <si>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</si>
  <si>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</si>
  <si>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</si>
  <si>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</si>
  <si>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</si>
  <si>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</si>
  <si>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</si>
  <si>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</si>
  <si>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</si>
  <si>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</si>
  <si>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</si>
  <si>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</si>
  <si>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</si>
  <si>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</si>
  <si>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</si>
  <si>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</si>
  <si>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</si>
  <si>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</si>
  <si>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ВСЬОГО</t>
  </si>
  <si>
    <t>Затрат</t>
  </si>
  <si>
    <t>кількість штатних одиниць</t>
  </si>
  <si>
    <t>од.</t>
  </si>
  <si>
    <t>План по мережі</t>
  </si>
  <si>
    <t>Продукту</t>
  </si>
  <si>
    <t>осіб</t>
  </si>
  <si>
    <t>Ефективності</t>
  </si>
  <si>
    <t>Якості</t>
  </si>
  <si>
    <t>днів</t>
  </si>
  <si>
    <t>відс.</t>
  </si>
  <si>
    <t>Управління охорони здоров`я виконавчого комітету Рівненської міської ради</t>
  </si>
  <si>
    <t>В.Покоєвчук</t>
  </si>
  <si>
    <t>(тис.грн)</t>
  </si>
  <si>
    <t>Забезпечення надання належної лікарсько-акушерської допомоги вагітним, роділлям, породіллям та новонародженим</t>
  </si>
  <si>
    <t>статистичні звіти</t>
  </si>
  <si>
    <t>кількість ліжко-днів</t>
  </si>
  <si>
    <t>кількість вагітних взятих на облік</t>
  </si>
  <si>
    <t>середня тривалість перебування на лікарняному ліжку у пологовому будинку</t>
  </si>
  <si>
    <t>розрахунково</t>
  </si>
  <si>
    <t>кількість вагітних, які  стали на облік в жіночих консультаціях по вагітності до 12 тижнів</t>
  </si>
  <si>
    <t>Підвищення рівня надання медичної допомоги вагітним, роділлям, породіллям та новонародженим у лікувально-профілактичних закладах</t>
  </si>
  <si>
    <t>Лікарсько-акушерська допомога вагітним, породіллям та новонародженим</t>
  </si>
  <si>
    <t>0733</t>
  </si>
  <si>
    <t>кількість закладів</t>
  </si>
  <si>
    <t>Наказ Міністерства фінансів України</t>
  </si>
  <si>
    <t>26.08.2014  № 836</t>
  </si>
  <si>
    <t>Наказ управління охорони здоров'я</t>
  </si>
  <si>
    <t>виконавчого комітету Рівненської міської ради</t>
  </si>
  <si>
    <t>Наказ управління бюджету і фінансів</t>
  </si>
  <si>
    <t>________  №  _________</t>
  </si>
  <si>
    <t>бюджетної програми місцевого бюджету на 2017 рік</t>
  </si>
  <si>
    <t xml:space="preserve">1.     </t>
  </si>
  <si>
    <t>Управління охорони здоров'я виконавчого комітету Рівненської міської ради</t>
  </si>
  <si>
    <t>(найменування головного розпорядника місцевого бюджету)</t>
  </si>
  <si>
    <t xml:space="preserve">3. </t>
  </si>
  <si>
    <t>0111</t>
  </si>
  <si>
    <t xml:space="preserve"> </t>
  </si>
  <si>
    <t>(КФКВК)</t>
  </si>
  <si>
    <t>4.</t>
  </si>
  <si>
    <t>Обсяг бюджетних призначень/бюджетних асигнувань</t>
  </si>
  <si>
    <t>тис.гривень</t>
  </si>
  <si>
    <t>у тому числі загального фонду</t>
  </si>
  <si>
    <t>та спеціального фонду</t>
  </si>
  <si>
    <t>5.</t>
  </si>
  <si>
    <t>6.</t>
  </si>
  <si>
    <t xml:space="preserve">Мета бюджетної програми </t>
  </si>
  <si>
    <t xml:space="preserve">  Керівництво і управління у сфері охорони здоров'я</t>
  </si>
  <si>
    <t>7.</t>
  </si>
  <si>
    <t>Підпрограми, спрямовані на досягнення мети, визначеної паспортом бюджетної програми</t>
  </si>
  <si>
    <t>№ з/п</t>
  </si>
  <si>
    <t xml:space="preserve"> -</t>
  </si>
  <si>
    <t>8.</t>
  </si>
  <si>
    <t>Обсяги фінансування бюджетної програми у розрізі підпрограм та завдань:</t>
  </si>
  <si>
    <t>(тис.грн.)</t>
  </si>
  <si>
    <t>Підпрограма/ завдання бюджетної програми</t>
  </si>
  <si>
    <t>Загальний фонд</t>
  </si>
  <si>
    <t>Спеціальний фонд</t>
  </si>
  <si>
    <t>Разом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</si>
  <si>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 сфері охорони здоров'я</t>
  </si>
  <si>
    <t>9.</t>
  </si>
  <si>
    <t>Перелік  регіональних цільових програм,які виконуються</t>
  </si>
  <si>
    <r>
      <t xml:space="preserve">у складі бюджетної програми:                                                                             </t>
    </r>
    <r>
      <rPr>
        <sz val="10"/>
        <rFont val="Arial Cyr"/>
        <charset val="204"/>
      </rPr>
      <t>тис.грн.</t>
    </r>
  </si>
  <si>
    <t>Загаль ний фонд</t>
  </si>
  <si>
    <t>Cпеці альний фонд</t>
  </si>
  <si>
    <t>Усього</t>
  </si>
  <si>
    <t>10.</t>
  </si>
  <si>
    <t>Результативні показники бюджетної програми у розрізі підпрограм і завдань  :</t>
  </si>
  <si>
    <t>Показники</t>
  </si>
  <si>
    <t>Штатний розпис</t>
  </si>
  <si>
    <t>кількість отриманих листів, звернень, заяв, скарг</t>
  </si>
  <si>
    <t>журнал вхідної документ., електронна с-ма документооб. зі звернень громадян</t>
  </si>
  <si>
    <t>проекти рішень, накази</t>
  </si>
  <si>
    <t>11.</t>
  </si>
  <si>
    <t>Джерела фінансування інвестиційних проектів у розрізі підпрограм</t>
  </si>
  <si>
    <t>Касові видатки станом на 1 січня звтного періоду</t>
  </si>
  <si>
    <t>План звітного періоду (рік)</t>
  </si>
  <si>
    <t xml:space="preserve">Прогноз до кінця реалізації проекту </t>
  </si>
  <si>
    <t>Пояснення, що характеризу ють джерела фінансування</t>
  </si>
  <si>
    <t>Спе ціаль ний фонд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</si>
  <si>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</si>
  <si>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</si>
  <si>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</si>
  <si>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</si>
  <si>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…</t>
  </si>
  <si>
    <t>Інвестиційний проект 2</t>
  </si>
  <si>
    <t>Начальник управління охорони здоров'я виконавчого комітету Рівненської міської ради</t>
  </si>
  <si>
    <t>___________________</t>
  </si>
  <si>
    <t xml:space="preserve">            (підпис)</t>
  </si>
  <si>
    <t>Начальник управління бюджету і фінансів виконавчого комітету Рівненської міської ради</t>
  </si>
  <si>
    <t>Шульга В.О.</t>
  </si>
  <si>
    <t>затрат:</t>
  </si>
  <si>
    <t>продукту:</t>
  </si>
  <si>
    <t>ефективності:</t>
  </si>
  <si>
    <t xml:space="preserve">Мережа розпорядників та одержувачів коштів місцевого бюджету </t>
  </si>
  <si>
    <t>Підстави для виконання бюджетної програми:</t>
  </si>
  <si>
    <t>Наказ  управління охорони здоров`я виконавчого комітету Рівненської міської ради</t>
  </si>
  <si>
    <t>Наказ управління бюджету і фінансів виконавчого комітету Рівненської міської ради</t>
  </si>
  <si>
    <t>бюджетної програми місцевого бюджету на 2018 рік</t>
  </si>
  <si>
    <t>0700000</t>
  </si>
  <si>
    <t>0710000</t>
  </si>
  <si>
    <t>Міська програма "Здоров'я Рівнян на 2018-2020 роки"</t>
  </si>
  <si>
    <t>Іськів В.І.</t>
  </si>
  <si>
    <t>___________№___________________________</t>
  </si>
  <si>
    <t>0712030</t>
  </si>
  <si>
    <r>
      <t>1</t>
    </r>
    <r>
      <rPr>
        <sz val="8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</si>
  <si>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8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</si>
  <si>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8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</si>
  <si>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Касові видатки станом на 
1 січня звітного періоду</t>
  </si>
  <si>
    <t>0712030 - Лікарсько-акушерська допомога вагітним, породіллям та новонародженим</t>
  </si>
  <si>
    <t>кількість ліжок стаціонару</t>
  </si>
  <si>
    <t>кількість пологів</t>
  </si>
  <si>
    <t>кількість відвідувань у жіночі консультації</t>
  </si>
  <si>
    <t>робота ліжка стаціонару</t>
  </si>
  <si>
    <t>раннє охоплення вагітних наглядом (до 12 тижнів вагітності)</t>
  </si>
  <si>
    <t>кількість померлих вагітних, роділь та породіль в стаціонарах</t>
  </si>
  <si>
    <t xml:space="preserve"> у т. ч. лікарів</t>
  </si>
  <si>
    <t>кількості кесарських розтинів по відношенню до загальної кількості пологів</t>
  </si>
  <si>
    <t>Конституція України, Закон України "Основи законодавства України про охорону здоров'я", Рішення Рівненської міської ради від 21.12.2017р. № 3867 "Про бюджет міста Рівного на 2018 рік", рішення Рівненської міської ради від 22.02.2018 №4003 "Про зміни до бюджету міста Рівного на 2018 рік", рішення Рівненської міської ради від 21.06.2018 №4466 "Про зміни до бюджету міста Рівного на 2018 рік"</t>
  </si>
  <si>
    <t>253,6тис.грн. - ліжка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</si>
</sst>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"/>
  </numFmts>
  <fonts count="2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Arial Cyr"/>
      <charset val="204"/>
    </font>
    <font>
      <u/>
      <sz val="11"/>
      <color indexed="8"/>
      <name val="Times New Roman"/>
      <family val="1"/>
      <charset val="204"/>
    </font>
    <font>
      <u/>
      <sz val="10"/>
      <name val="Arial Cyr"/>
      <charset val="204"/>
    </font>
    <font>
      <vertAlign val="superscript"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/>
    <xf numFmtId="0" fontId="1" fillId="0" borderId="1" xfId="0" applyFont="1" applyBorder="1"/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0" xfId="0" applyFont="1" applyBorder="1"/>
    <xf numFmtId="0" fontId="14" fillId="0" borderId="0" xfId="0" applyFont="1" applyAlignment="1">
      <alignment wrapText="1"/>
    </xf>
    <xf numFmtId="0" fontId="4" fillId="0" borderId="0" xfId="0" applyFont="1"/>
    <xf numFmtId="0" fontId="15" fillId="0" borderId="0" xfId="0" applyFont="1"/>
    <xf numFmtId="0" fontId="2" fillId="0" borderId="0" xfId="0" applyFont="1"/>
    <xf numFmtId="0" fontId="16" fillId="0" borderId="0" xfId="0" applyFont="1"/>
    <xf numFmtId="0" fontId="17" fillId="0" borderId="0" xfId="0" applyFont="1" applyBorder="1" applyAlignment="1">
      <alignment shrinkToFit="1"/>
    </xf>
    <xf numFmtId="0" fontId="2" fillId="0" borderId="0" xfId="0" applyFont="1" applyFill="1" applyAlignment="1" applyProtection="1">
      <alignment horizontal="left" indent="1"/>
      <protection locked="0"/>
    </xf>
    <xf numFmtId="0" fontId="16" fillId="0" borderId="0" xfId="0" applyFont="1" applyAlignment="1">
      <alignment horizontal="left"/>
    </xf>
    <xf numFmtId="0" fontId="16" fillId="0" borderId="0" xfId="0" applyFont="1" applyFill="1" applyAlignment="1" applyProtection="1">
      <protection locked="0"/>
    </xf>
    <xf numFmtId="0" fontId="11" fillId="0" borderId="0" xfId="0" applyFont="1"/>
    <xf numFmtId="0" fontId="11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49" fontId="16" fillId="0" borderId="0" xfId="0" applyNumberFormat="1" applyFont="1"/>
    <xf numFmtId="0" fontId="2" fillId="0" borderId="0" xfId="0" applyFont="1" applyFill="1" applyBorder="1" applyAlignment="1" applyProtection="1">
      <alignment horizontal="left" wrapText="1"/>
      <protection locked="0"/>
    </xf>
    <xf numFmtId="0" fontId="16" fillId="0" borderId="0" xfId="0" applyFont="1" applyFill="1" applyBorder="1" applyAlignment="1" applyProtection="1">
      <alignment horizontal="left" wrapText="1"/>
      <protection locked="0"/>
    </xf>
    <xf numFmtId="0" fontId="16" fillId="0" borderId="0" xfId="0" applyFont="1" applyFill="1" applyAlignment="1" applyProtection="1">
      <alignment horizontal="left"/>
      <protection locked="0"/>
    </xf>
    <xf numFmtId="0" fontId="2" fillId="0" borderId="0" xfId="0" applyFont="1" applyBorder="1"/>
    <xf numFmtId="2" fontId="2" fillId="0" borderId="0" xfId="0" applyNumberFormat="1" applyFont="1" applyAlignment="1">
      <alignment horizontal="center"/>
    </xf>
    <xf numFmtId="0" fontId="16" fillId="0" borderId="0" xfId="0" applyFont="1" applyFill="1" applyBorder="1" applyAlignment="1" applyProtection="1">
      <alignment horizontal="center" wrapText="1"/>
      <protection locked="0"/>
    </xf>
    <xf numFmtId="0" fontId="14" fillId="0" borderId="0" xfId="0" applyFont="1" applyAlignment="1">
      <alignment horizontal="center"/>
    </xf>
    <xf numFmtId="0" fontId="19" fillId="0" borderId="3" xfId="0" applyFont="1" applyBorder="1" applyAlignment="1"/>
    <xf numFmtId="0" fontId="14" fillId="0" borderId="3" xfId="0" applyFont="1" applyBorder="1" applyAlignment="1"/>
    <xf numFmtId="0" fontId="2" fillId="0" borderId="3" xfId="0" applyFont="1" applyBorder="1" applyAlignment="1">
      <alignment shrinkToFit="1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left"/>
    </xf>
    <xf numFmtId="0" fontId="2" fillId="0" borderId="0" xfId="0" applyFont="1" applyAlignment="1">
      <alignment shrinkToFit="1"/>
    </xf>
    <xf numFmtId="0" fontId="9" fillId="0" borderId="4" xfId="0" applyFont="1" applyBorder="1" applyAlignment="1">
      <alignment horizontal="center" wrapText="1"/>
    </xf>
    <xf numFmtId="0" fontId="6" fillId="0" borderId="4" xfId="0" applyFont="1" applyBorder="1" applyAlignment="1">
      <alignment shrinkToFit="1"/>
    </xf>
    <xf numFmtId="0" fontId="1" fillId="0" borderId="4" xfId="0" applyFont="1" applyBorder="1" applyAlignment="1">
      <alignment horizontal="center"/>
    </xf>
    <xf numFmtId="0" fontId="13" fillId="0" borderId="4" xfId="0" applyFont="1" applyBorder="1" applyAlignment="1">
      <alignment wrapText="1" shrinkToFit="1"/>
    </xf>
    <xf numFmtId="0" fontId="14" fillId="0" borderId="0" xfId="0" applyFont="1" applyAlignment="1">
      <alignment horizontal="left"/>
    </xf>
    <xf numFmtId="0" fontId="6" fillId="0" borderId="0" xfId="0" applyFont="1"/>
    <xf numFmtId="0" fontId="1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wrapText="1"/>
    </xf>
    <xf numFmtId="0" fontId="14" fillId="0" borderId="5" xfId="0" applyFont="1" applyFill="1" applyBorder="1"/>
    <xf numFmtId="0" fontId="14" fillId="0" borderId="0" xfId="0" applyFont="1" applyFill="1" applyBorder="1"/>
    <xf numFmtId="0" fontId="14" fillId="0" borderId="7" xfId="0" applyFont="1" applyFill="1" applyBorder="1"/>
    <xf numFmtId="165" fontId="2" fillId="0" borderId="7" xfId="0" applyNumberFormat="1" applyFont="1" applyFill="1" applyBorder="1" applyAlignment="1">
      <alignment horizontal="center" wrapText="1"/>
    </xf>
    <xf numFmtId="0" fontId="14" fillId="0" borderId="0" xfId="0" applyFont="1"/>
    <xf numFmtId="0" fontId="14" fillId="0" borderId="0" xfId="0" applyFont="1" applyBorder="1"/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65" fontId="2" fillId="0" borderId="4" xfId="0" applyNumberFormat="1" applyFont="1" applyBorder="1"/>
    <xf numFmtId="165" fontId="2" fillId="0" borderId="0" xfId="0" applyNumberFormat="1" applyFont="1" applyBorder="1"/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/>
    <xf numFmtId="0" fontId="14" fillId="0" borderId="0" xfId="0" applyFont="1" applyBorder="1" applyAlignment="1">
      <alignment horizontal="left" shrinkToFit="1"/>
    </xf>
    <xf numFmtId="0" fontId="13" fillId="0" borderId="1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wrapText="1" shrinkToFit="1"/>
    </xf>
    <xf numFmtId="0" fontId="14" fillId="0" borderId="4" xfId="0" applyFont="1" applyBorder="1" applyAlignment="1">
      <alignment horizontal="center" wrapText="1" shrinkToFit="1"/>
    </xf>
    <xf numFmtId="0" fontId="19" fillId="0" borderId="0" xfId="0" applyFont="1" applyBorder="1" applyAlignment="1">
      <alignment horizontal="center" wrapText="1" shrinkToFit="1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wrapText="1" shrinkToFit="1"/>
    </xf>
    <xf numFmtId="0" fontId="20" fillId="0" borderId="4" xfId="0" applyFont="1" applyBorder="1" applyAlignment="1">
      <alignment horizontal="center" wrapText="1" shrinkToFit="1"/>
    </xf>
    <xf numFmtId="0" fontId="20" fillId="0" borderId="0" xfId="0" applyFont="1" applyBorder="1" applyAlignment="1">
      <alignment horizontal="center" wrapText="1" shrinkToFit="1"/>
    </xf>
    <xf numFmtId="0" fontId="21" fillId="0" borderId="4" xfId="0" applyFont="1" applyBorder="1" applyAlignment="1">
      <alignment wrapText="1" shrinkToFit="1"/>
    </xf>
    <xf numFmtId="0" fontId="21" fillId="0" borderId="5" xfId="0" applyFont="1" applyBorder="1" applyAlignment="1">
      <alignment wrapText="1" shrinkToFit="1"/>
    </xf>
    <xf numFmtId="0" fontId="14" fillId="0" borderId="5" xfId="0" applyFont="1" applyBorder="1" applyAlignment="1">
      <alignment horizontal="center" shrinkToFit="1"/>
    </xf>
    <xf numFmtId="0" fontId="14" fillId="0" borderId="4" xfId="0" applyFont="1" applyBorder="1" applyAlignment="1">
      <alignment horizontal="center" shrinkToFit="1"/>
    </xf>
    <xf numFmtId="0" fontId="14" fillId="0" borderId="0" xfId="0" applyFont="1" applyBorder="1" applyAlignment="1">
      <alignment horizontal="center" shrinkToFit="1"/>
    </xf>
    <xf numFmtId="0" fontId="17" fillId="0" borderId="5" xfId="0" applyFont="1" applyBorder="1" applyAlignment="1">
      <alignment horizontal="center" shrinkToFit="1"/>
    </xf>
    <xf numFmtId="1" fontId="14" fillId="0" borderId="4" xfId="0" applyNumberFormat="1" applyFont="1" applyBorder="1" applyAlignment="1">
      <alignment horizontal="center" shrinkToFit="1"/>
    </xf>
    <xf numFmtId="0" fontId="23" fillId="0" borderId="5" xfId="0" applyFont="1" applyBorder="1" applyAlignment="1">
      <alignment horizontal="center" wrapText="1" shrinkToFit="1"/>
    </xf>
    <xf numFmtId="1" fontId="24" fillId="0" borderId="4" xfId="0" applyNumberFormat="1" applyFont="1" applyBorder="1" applyAlignment="1">
      <alignment horizontal="center" shrinkToFit="1"/>
    </xf>
    <xf numFmtId="0" fontId="17" fillId="0" borderId="5" xfId="0" applyFont="1" applyBorder="1" applyAlignment="1">
      <alignment horizontal="center" wrapText="1" shrinkToFit="1"/>
    </xf>
    <xf numFmtId="165" fontId="14" fillId="0" borderId="4" xfId="0" applyNumberFormat="1" applyFont="1" applyBorder="1" applyAlignment="1">
      <alignment horizontal="center" shrinkToFit="1"/>
    </xf>
    <xf numFmtId="0" fontId="14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textRotation="90" wrapText="1"/>
    </xf>
    <xf numFmtId="0" fontId="13" fillId="0" borderId="4" xfId="0" applyFont="1" applyBorder="1"/>
    <xf numFmtId="0" fontId="13" fillId="0" borderId="4" xfId="0" applyFont="1" applyBorder="1" applyAlignment="1">
      <alignment horizontal="center" vertical="center" wrapText="1"/>
    </xf>
    <xf numFmtId="0" fontId="2" fillId="0" borderId="4" xfId="0" applyFont="1" applyBorder="1"/>
    <xf numFmtId="0" fontId="1" fillId="0" borderId="4" xfId="0" applyFont="1" applyBorder="1" applyAlignment="1"/>
    <xf numFmtId="0" fontId="1" fillId="0" borderId="4" xfId="0" applyFont="1" applyBorder="1" applyAlignment="1">
      <alignment shrinkToFit="1"/>
    </xf>
    <xf numFmtId="0" fontId="0" fillId="0" borderId="4" xfId="0" applyBorder="1"/>
    <xf numFmtId="0" fontId="13" fillId="0" borderId="4" xfId="0" applyFont="1" applyBorder="1" applyAlignment="1">
      <alignment shrinkToFit="1"/>
    </xf>
    <xf numFmtId="0" fontId="1" fillId="0" borderId="4" xfId="0" applyFont="1" applyBorder="1"/>
    <xf numFmtId="0" fontId="14" fillId="0" borderId="0" xfId="0" applyFont="1" applyBorder="1" applyAlignment="1">
      <alignment wrapText="1" shrinkToFit="1"/>
    </xf>
    <xf numFmtId="0" fontId="25" fillId="0" borderId="0" xfId="0" applyFont="1" applyBorder="1" applyAlignment="1">
      <alignment horizontal="center" shrinkToFit="1"/>
    </xf>
    <xf numFmtId="0" fontId="14" fillId="0" borderId="0" xfId="0" applyFont="1" applyAlignment="1"/>
    <xf numFmtId="0" fontId="16" fillId="0" borderId="0" xfId="0" applyFont="1" applyAlignment="1"/>
    <xf numFmtId="0" fontId="14" fillId="0" borderId="0" xfId="0" applyFont="1" applyAlignment="1">
      <alignment horizontal="left" wrapText="1" shrinkToFit="1"/>
    </xf>
    <xf numFmtId="0" fontId="11" fillId="0" borderId="0" xfId="0" applyFont="1" applyAlignment="1"/>
    <xf numFmtId="0" fontId="14" fillId="0" borderId="11" xfId="0" applyFont="1" applyFill="1" applyBorder="1" applyAlignment="1">
      <alignment wrapText="1"/>
    </xf>
    <xf numFmtId="0" fontId="9" fillId="0" borderId="0" xfId="0" applyFont="1" applyAlignme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0" xfId="0" applyFont="1"/>
    <xf numFmtId="0" fontId="14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4" fillId="0" borderId="0" xfId="0" applyFont="1" applyAlignment="1">
      <alignment horizontal="left" wrapText="1" shrinkToFit="1"/>
    </xf>
    <xf numFmtId="0" fontId="22" fillId="0" borderId="5" xfId="0" applyFont="1" applyBorder="1" applyAlignment="1">
      <alignment horizontal="left" wrapText="1"/>
    </xf>
    <xf numFmtId="0" fontId="22" fillId="0" borderId="1" xfId="0" applyFont="1" applyBorder="1" applyAlignment="1">
      <alignment horizontal="left" wrapText="1"/>
    </xf>
    <xf numFmtId="0" fontId="14" fillId="0" borderId="5" xfId="0" applyFont="1" applyBorder="1" applyAlignment="1">
      <alignment horizontal="center" wrapText="1" shrinkToFit="1"/>
    </xf>
    <xf numFmtId="0" fontId="14" fillId="0" borderId="2" xfId="0" applyFont="1" applyBorder="1" applyAlignment="1">
      <alignment horizontal="center" wrapText="1" shrinkToFi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165" fontId="2" fillId="0" borderId="5" xfId="0" applyNumberFormat="1" applyFont="1" applyFill="1" applyBorder="1" applyAlignment="1">
      <alignment horizontal="center" wrapText="1"/>
    </xf>
    <xf numFmtId="165" fontId="2" fillId="0" borderId="2" xfId="0" applyNumberFormat="1" applyFont="1" applyFill="1" applyBorder="1" applyAlignment="1">
      <alignment horizontal="center" wrapText="1"/>
    </xf>
    <xf numFmtId="165" fontId="2" fillId="0" borderId="4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wrapText="1"/>
    </xf>
    <xf numFmtId="0" fontId="20" fillId="0" borderId="5" xfId="0" applyFont="1" applyBorder="1" applyAlignment="1">
      <alignment horizontal="center" wrapText="1" shrinkToFit="1"/>
    </xf>
    <xf numFmtId="0" fontId="20" fillId="0" borderId="2" xfId="0" applyFont="1" applyBorder="1" applyAlignment="1">
      <alignment horizontal="center" wrapText="1" shrinkToFit="1"/>
    </xf>
    <xf numFmtId="0" fontId="11" fillId="0" borderId="4" xfId="0" applyFont="1" applyBorder="1" applyAlignment="1">
      <alignment horizont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shrinkToFi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14" fillId="0" borderId="0" xfId="0" applyFont="1" applyAlignment="1">
      <alignment horizontal="center"/>
    </xf>
    <xf numFmtId="0" fontId="14" fillId="0" borderId="3" xfId="0" applyFont="1" applyBorder="1" applyAlignment="1">
      <alignment horizontal="left" shrinkToFit="1"/>
    </xf>
    <xf numFmtId="0" fontId="14" fillId="0" borderId="0" xfId="0" applyFont="1" applyBorder="1" applyAlignment="1">
      <alignment horizontal="left" shrinkToFit="1"/>
    </xf>
    <xf numFmtId="165" fontId="2" fillId="0" borderId="1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 applyProtection="1">
      <alignment horizontal="center" wrapText="1"/>
      <protection locked="0"/>
    </xf>
    <xf numFmtId="165" fontId="2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 shrinkToFit="1"/>
    </xf>
    <xf numFmtId="0" fontId="15" fillId="0" borderId="0" xfId="0" applyFont="1" applyBorder="1" applyAlignment="1">
      <alignment shrinkToFit="1"/>
    </xf>
    <xf numFmtId="0" fontId="17" fillId="0" borderId="0" xfId="0" applyFont="1" applyBorder="1" applyAlignment="1">
      <alignment shrinkToFit="1"/>
    </xf>
    <xf numFmtId="0" fontId="4" fillId="0" borderId="0" xfId="0" applyFont="1" applyAlignment="1">
      <alignment horizontal="center" shrinkToFit="1"/>
    </xf>
    <xf numFmtId="0" fontId="16" fillId="0" borderId="0" xfId="0" applyFont="1" applyAlignment="1">
      <alignment horizontal="left" shrinkToFit="1"/>
    </xf>
    <xf numFmtId="0" fontId="2" fillId="0" borderId="0" xfId="0" applyFont="1" applyAlignment="1">
      <alignment horizontal="left" shrinkToFi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6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9" fillId="0" borderId="3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4" fillId="0" borderId="3" xfId="0" quotePrefix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right" vertical="center" wrapText="1"/>
    </xf>
    <xf numFmtId="49" fontId="10" fillId="0" borderId="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164" fontId="10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 shrinkToFi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view="pageBreakPreview" topLeftCell="A52" zoomScale="70" zoomScaleNormal="100" zoomScaleSheetLayoutView="70" workbookViewId="0">
      <selection activeCell="I70" sqref="I70:J70"/>
    </sheetView>
  </sheetViews>
  <sheetFormatPr defaultRowHeight="12.75"/>
  <cols>
    <col min="1" max="1" width="2.85546875" customWidth="1"/>
    <col min="2" max="2" width="8.28515625" customWidth="1"/>
    <col min="4" max="4" width="31.7109375" customWidth="1"/>
    <col min="5" max="6" width="8.42578125" customWidth="1"/>
    <col min="7" max="7" width="9.5703125" customWidth="1"/>
    <col min="8" max="8" width="14.5703125" customWidth="1"/>
    <col min="9" max="9" width="4.85546875" customWidth="1"/>
    <col min="10" max="10" width="5.7109375" customWidth="1"/>
    <col min="11" max="11" width="24.28515625" customWidth="1"/>
    <col min="12" max="12" width="11.85546875" customWidth="1"/>
    <col min="13" max="13" width="8.7109375" customWidth="1"/>
    <col min="14" max="14" width="8.28515625" customWidth="1"/>
    <col min="15" max="15" width="10.42578125" customWidth="1"/>
  </cols>
  <sheetData>
    <row r="1" spans="1:15" ht="15.75">
      <c r="A1" s="10"/>
      <c r="B1" s="10"/>
      <c r="C1" s="10"/>
      <c r="D1" s="11"/>
      <c r="E1" s="11"/>
      <c r="F1" s="11"/>
      <c r="G1" s="11"/>
      <c r="H1" s="11"/>
      <c r="I1" s="11"/>
      <c r="J1" s="12" t="s">
        <v>0</v>
      </c>
      <c r="K1" s="12"/>
      <c r="L1" s="12"/>
      <c r="M1" s="12"/>
      <c r="N1" s="12"/>
      <c r="O1" s="12"/>
    </row>
    <row r="2" spans="1:15" ht="15.75">
      <c r="A2" s="10"/>
      <c r="B2" s="10"/>
      <c r="C2" s="10"/>
      <c r="D2" s="11"/>
      <c r="E2" s="11"/>
      <c r="F2" s="11"/>
      <c r="G2" s="11"/>
      <c r="H2" s="11"/>
      <c r="I2" s="11"/>
      <c r="J2" s="12" t="s">
        <v>95</v>
      </c>
      <c r="K2" s="12"/>
      <c r="L2" s="12"/>
      <c r="M2" s="12"/>
      <c r="N2" s="12"/>
      <c r="O2" s="12"/>
    </row>
    <row r="3" spans="1:15" ht="15.75">
      <c r="A3" s="10"/>
      <c r="B3" s="10"/>
      <c r="C3" s="10"/>
      <c r="D3" s="11"/>
      <c r="E3" s="11"/>
      <c r="F3" s="11"/>
      <c r="G3" s="11"/>
      <c r="H3" s="11"/>
      <c r="I3" s="11"/>
      <c r="J3" s="12" t="s">
        <v>96</v>
      </c>
      <c r="K3" s="12"/>
      <c r="L3" s="12"/>
      <c r="M3" s="12"/>
      <c r="O3" s="12"/>
    </row>
    <row r="4" spans="1:15" ht="15.75">
      <c r="A4" s="10"/>
      <c r="B4" s="10"/>
      <c r="C4" s="10"/>
      <c r="D4" s="11"/>
      <c r="E4" s="11"/>
      <c r="F4" s="11"/>
      <c r="G4" s="11"/>
      <c r="H4" s="11"/>
      <c r="I4" s="11"/>
      <c r="J4" s="169"/>
      <c r="K4" s="169"/>
      <c r="L4" s="169"/>
      <c r="M4" s="169"/>
      <c r="N4" s="169"/>
      <c r="O4" s="169"/>
    </row>
    <row r="5" spans="1:15" ht="15.75">
      <c r="A5" s="13"/>
      <c r="B5" s="13"/>
      <c r="C5" s="14"/>
      <c r="D5" s="14"/>
      <c r="E5" s="14"/>
      <c r="F5" s="14"/>
      <c r="G5" s="14"/>
      <c r="H5" s="14"/>
      <c r="I5" s="14"/>
      <c r="J5" s="12"/>
      <c r="K5" s="12"/>
      <c r="L5" s="12"/>
      <c r="M5" s="12"/>
      <c r="N5" s="12"/>
      <c r="O5" s="12"/>
    </row>
    <row r="6" spans="1:15" ht="15.75">
      <c r="A6" s="13"/>
      <c r="B6" s="13"/>
      <c r="C6" s="14"/>
      <c r="D6" s="14"/>
      <c r="E6" s="14"/>
      <c r="F6" s="14"/>
      <c r="G6" s="14"/>
      <c r="H6" s="14"/>
      <c r="I6" s="14"/>
      <c r="J6" s="14" t="s">
        <v>0</v>
      </c>
      <c r="K6" s="14"/>
      <c r="L6" s="14"/>
      <c r="M6" s="14"/>
      <c r="N6" s="14"/>
      <c r="O6" s="14"/>
    </row>
    <row r="7" spans="1:15" ht="15.75">
      <c r="A7" s="14"/>
      <c r="B7" s="14"/>
      <c r="C7" s="14"/>
      <c r="D7" s="14"/>
      <c r="E7" s="14"/>
      <c r="F7" s="14"/>
      <c r="G7" s="14"/>
      <c r="H7" s="14"/>
      <c r="I7" s="14"/>
      <c r="J7" s="15" t="s">
        <v>97</v>
      </c>
      <c r="K7" s="15"/>
      <c r="L7" s="15"/>
      <c r="M7" s="14"/>
      <c r="N7" s="14"/>
      <c r="O7" s="14"/>
    </row>
    <row r="8" spans="1:15" ht="15.75">
      <c r="A8" s="14"/>
      <c r="B8" s="14"/>
      <c r="C8" s="13"/>
      <c r="D8" s="13"/>
      <c r="E8" s="13"/>
      <c r="F8" s="13"/>
      <c r="G8" s="13"/>
      <c r="H8" s="13"/>
      <c r="I8" s="13"/>
      <c r="J8" s="170" t="s">
        <v>98</v>
      </c>
      <c r="K8" s="170"/>
      <c r="L8" s="170"/>
      <c r="M8" s="170"/>
      <c r="N8" s="170"/>
      <c r="O8" s="170"/>
    </row>
    <row r="9" spans="1:15" ht="15.75">
      <c r="A9" s="14"/>
      <c r="B9" s="14"/>
      <c r="C9" s="13"/>
      <c r="D9" s="13"/>
      <c r="E9" s="13"/>
      <c r="F9" s="13"/>
      <c r="G9" s="13"/>
      <c r="H9" s="13"/>
      <c r="I9" s="13"/>
      <c r="J9" s="168" t="s">
        <v>63</v>
      </c>
      <c r="K9" s="168"/>
      <c r="L9" s="168"/>
      <c r="M9" s="168"/>
      <c r="N9" s="168"/>
      <c r="O9" s="168"/>
    </row>
    <row r="10" spans="1:15" ht="15.75">
      <c r="A10" s="14"/>
      <c r="B10" s="14"/>
      <c r="C10" s="13"/>
      <c r="D10" s="13"/>
      <c r="E10" s="13"/>
      <c r="F10" s="13"/>
      <c r="G10" s="13"/>
      <c r="H10" s="13"/>
      <c r="I10" s="13"/>
      <c r="J10" s="171" t="s">
        <v>99</v>
      </c>
      <c r="K10" s="171"/>
      <c r="L10" s="171"/>
      <c r="M10" s="171"/>
      <c r="N10" s="171"/>
      <c r="O10" s="171"/>
    </row>
    <row r="11" spans="1:15" ht="15.75">
      <c r="A11" s="14"/>
      <c r="B11" s="14"/>
      <c r="C11" s="13"/>
      <c r="D11" s="13"/>
      <c r="E11" s="13"/>
      <c r="F11" s="13"/>
      <c r="G11" s="13"/>
      <c r="H11" s="13"/>
      <c r="I11" s="13"/>
      <c r="J11" s="170" t="s">
        <v>98</v>
      </c>
      <c r="K11" s="170"/>
      <c r="L11" s="170"/>
      <c r="M11" s="170"/>
      <c r="N11" s="170"/>
      <c r="O11" s="170"/>
    </row>
    <row r="12" spans="1:15" ht="15.75">
      <c r="A12" s="14"/>
      <c r="B12" s="14"/>
      <c r="C12" s="13"/>
      <c r="D12" s="13"/>
      <c r="E12" s="13"/>
      <c r="F12" s="13"/>
      <c r="G12" s="13"/>
      <c r="H12" s="13"/>
      <c r="I12" s="13"/>
      <c r="J12" s="167" t="s">
        <v>1</v>
      </c>
      <c r="K12" s="167"/>
      <c r="L12" s="167"/>
      <c r="M12" s="167"/>
      <c r="N12" s="167"/>
      <c r="O12" s="167"/>
    </row>
    <row r="13" spans="1:15" ht="15.75">
      <c r="A13" s="14"/>
      <c r="B13" s="14"/>
      <c r="C13" s="13"/>
      <c r="D13" s="13"/>
      <c r="E13" s="13"/>
      <c r="F13" s="13"/>
      <c r="G13" s="13"/>
      <c r="H13" s="13"/>
      <c r="I13" s="13"/>
      <c r="J13" s="168" t="s">
        <v>100</v>
      </c>
      <c r="K13" s="168"/>
      <c r="L13" s="168"/>
      <c r="M13" s="168"/>
      <c r="N13" s="168"/>
      <c r="O13" s="168"/>
    </row>
    <row r="14" spans="1:15" ht="15.75">
      <c r="A14" s="14"/>
      <c r="B14" s="14"/>
      <c r="C14" s="13"/>
      <c r="D14" s="13"/>
      <c r="E14" s="13"/>
      <c r="F14" s="13"/>
      <c r="G14" s="13"/>
      <c r="H14" s="13"/>
      <c r="I14" s="13"/>
      <c r="J14" s="16"/>
      <c r="K14" s="16"/>
      <c r="L14" s="16"/>
      <c r="M14" s="16"/>
      <c r="N14" s="16"/>
      <c r="O14" s="16"/>
    </row>
    <row r="15" spans="1:15" ht="15.75">
      <c r="A15" s="14"/>
      <c r="B15" s="14"/>
      <c r="C15" s="14"/>
      <c r="D15" s="14"/>
      <c r="E15" s="14"/>
      <c r="F15" s="14"/>
      <c r="G15" s="14" t="s">
        <v>64</v>
      </c>
      <c r="H15" s="14"/>
      <c r="I15" s="14"/>
      <c r="J15" s="14"/>
      <c r="K15" s="14"/>
      <c r="L15" s="14"/>
      <c r="M15" s="14"/>
      <c r="N15" s="14"/>
      <c r="O15" s="14"/>
    </row>
    <row r="16" spans="1:15" ht="15.75">
      <c r="A16" s="14"/>
      <c r="B16" s="14"/>
      <c r="C16" s="14"/>
      <c r="D16" s="14"/>
      <c r="E16" s="14"/>
      <c r="F16" s="14" t="s">
        <v>101</v>
      </c>
      <c r="G16" s="14"/>
      <c r="H16" s="14"/>
      <c r="I16" s="14"/>
      <c r="J16" s="16"/>
      <c r="K16" s="16"/>
      <c r="L16" s="16"/>
      <c r="M16" s="16"/>
      <c r="N16" s="16"/>
      <c r="O16" s="16"/>
    </row>
    <row r="17" spans="1:15" ht="15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5.75">
      <c r="A18" s="17" t="s">
        <v>102</v>
      </c>
      <c r="B18" s="17"/>
      <c r="C18" s="17"/>
      <c r="D18" s="18">
        <v>1400000</v>
      </c>
      <c r="E18" s="19" t="s">
        <v>103</v>
      </c>
      <c r="F18" s="19"/>
      <c r="G18" s="19"/>
      <c r="H18" s="19"/>
      <c r="I18" s="19"/>
      <c r="J18" s="13"/>
      <c r="K18" s="13"/>
      <c r="L18" s="13"/>
      <c r="M18" s="13"/>
      <c r="N18" s="13"/>
      <c r="O18" s="13"/>
    </row>
    <row r="19" spans="1:15" ht="15.75">
      <c r="A19" s="17"/>
      <c r="B19" s="17"/>
      <c r="C19" s="17"/>
      <c r="D19" s="20" t="s">
        <v>2</v>
      </c>
      <c r="E19" s="21" t="s">
        <v>104</v>
      </c>
      <c r="F19" s="22"/>
      <c r="G19" s="22"/>
      <c r="H19" s="22"/>
      <c r="I19" s="22"/>
      <c r="J19" s="14"/>
      <c r="K19" s="14"/>
      <c r="L19" s="14"/>
      <c r="M19" s="14"/>
      <c r="N19" s="14"/>
      <c r="O19" s="14"/>
    </row>
    <row r="20" spans="1:15" ht="15.75">
      <c r="A20" s="17" t="s">
        <v>26</v>
      </c>
      <c r="B20" s="17"/>
      <c r="C20" s="17"/>
      <c r="D20" s="18">
        <v>1410000</v>
      </c>
      <c r="E20" s="19" t="s">
        <v>103</v>
      </c>
      <c r="F20" s="23"/>
      <c r="G20" s="22"/>
      <c r="H20" s="22"/>
      <c r="I20" s="24"/>
      <c r="J20" s="14"/>
      <c r="K20" s="14"/>
      <c r="L20" s="14"/>
      <c r="M20" s="14"/>
      <c r="N20" s="14"/>
      <c r="O20" s="14"/>
    </row>
    <row r="21" spans="1:15" ht="15.75">
      <c r="A21" s="17"/>
      <c r="B21" s="17"/>
      <c r="C21" s="17"/>
      <c r="D21" s="20" t="s">
        <v>2</v>
      </c>
      <c r="E21" s="21" t="s">
        <v>4</v>
      </c>
      <c r="F21" s="22"/>
      <c r="G21" s="22"/>
      <c r="H21" s="22"/>
      <c r="I21" s="22"/>
      <c r="J21" s="14"/>
      <c r="K21" s="14"/>
      <c r="L21" s="14"/>
      <c r="M21" s="14"/>
      <c r="N21" s="14"/>
      <c r="O21" s="14"/>
    </row>
    <row r="22" spans="1:15" ht="15.75">
      <c r="A22" s="17" t="s">
        <v>105</v>
      </c>
      <c r="B22" s="17"/>
      <c r="C22" s="17"/>
      <c r="D22" s="18">
        <v>1410180</v>
      </c>
      <c r="E22" s="25" t="s">
        <v>106</v>
      </c>
      <c r="F22" s="26"/>
      <c r="G22" s="163"/>
      <c r="H22" s="163"/>
      <c r="I22" s="163"/>
      <c r="J22" s="163"/>
      <c r="K22" s="163"/>
      <c r="L22" s="163"/>
      <c r="M22" s="163"/>
      <c r="N22" s="163"/>
      <c r="O22" s="163"/>
    </row>
    <row r="23" spans="1:15" ht="15.75">
      <c r="A23" s="17" t="s">
        <v>107</v>
      </c>
      <c r="B23" s="17"/>
      <c r="C23" s="17"/>
      <c r="D23" s="20" t="s">
        <v>2</v>
      </c>
      <c r="E23" s="20" t="s">
        <v>108</v>
      </c>
      <c r="F23" s="22"/>
      <c r="G23" s="163"/>
      <c r="H23" s="163"/>
      <c r="I23" s="163"/>
      <c r="J23" s="163"/>
      <c r="K23" s="163"/>
      <c r="L23" s="163"/>
      <c r="M23" s="163"/>
      <c r="N23" s="163"/>
      <c r="O23" s="163"/>
    </row>
    <row r="24" spans="1:15" ht="15.75">
      <c r="A24" s="17"/>
      <c r="B24" s="17"/>
      <c r="C24" s="17"/>
      <c r="D24" s="20"/>
      <c r="E24" s="20"/>
      <c r="F24" s="22"/>
      <c r="G24" s="21" t="s">
        <v>5</v>
      </c>
      <c r="H24" s="27"/>
      <c r="I24" s="27"/>
      <c r="J24" s="27"/>
      <c r="K24" s="27"/>
      <c r="L24" s="27"/>
      <c r="M24" s="27"/>
      <c r="N24" s="27"/>
      <c r="O24" s="27"/>
    </row>
    <row r="25" spans="1:15" ht="15.75">
      <c r="A25" s="17"/>
      <c r="B25" s="17"/>
      <c r="C25" s="17"/>
      <c r="D25" s="20"/>
      <c r="E25" s="20"/>
      <c r="F25" s="22"/>
      <c r="G25" s="28"/>
      <c r="H25" s="14"/>
      <c r="I25" s="22"/>
      <c r="J25" s="29"/>
      <c r="K25" s="29"/>
      <c r="L25" s="14"/>
      <c r="M25" s="14"/>
      <c r="N25" s="14"/>
      <c r="O25" s="14"/>
    </row>
    <row r="26" spans="1:15" ht="15.75">
      <c r="A26" s="17" t="s">
        <v>109</v>
      </c>
      <c r="B26" s="17"/>
      <c r="C26" s="17"/>
      <c r="D26" s="14" t="s">
        <v>110</v>
      </c>
      <c r="E26" s="14"/>
      <c r="F26" s="14"/>
      <c r="G26" s="14"/>
      <c r="H26" s="14"/>
      <c r="I26" s="14"/>
      <c r="J26" s="14"/>
      <c r="K26" s="14"/>
      <c r="L26" s="30">
        <f>H27</f>
        <v>807.32</v>
      </c>
      <c r="M26" s="30"/>
      <c r="N26" s="14" t="s">
        <v>111</v>
      </c>
      <c r="O26" s="14"/>
    </row>
    <row r="27" spans="1:15" ht="15.75">
      <c r="A27" s="17" t="s">
        <v>107</v>
      </c>
      <c r="B27" s="17"/>
      <c r="C27" s="17"/>
      <c r="D27" s="14" t="s">
        <v>112</v>
      </c>
      <c r="E27" s="14"/>
      <c r="F27" s="14"/>
      <c r="G27" s="14"/>
      <c r="H27" s="165">
        <v>807.32</v>
      </c>
      <c r="I27" s="165"/>
      <c r="J27" s="14" t="s">
        <v>111</v>
      </c>
      <c r="K27" s="14"/>
      <c r="L27" s="31"/>
      <c r="M27" s="31"/>
      <c r="N27" s="31"/>
      <c r="O27" s="31"/>
    </row>
    <row r="28" spans="1:15" ht="15.75">
      <c r="A28" s="17" t="s">
        <v>107</v>
      </c>
      <c r="B28" s="17"/>
      <c r="C28" s="17"/>
      <c r="D28" s="14" t="s">
        <v>113</v>
      </c>
      <c r="E28" s="14"/>
      <c r="F28" s="14"/>
      <c r="G28" s="14"/>
      <c r="H28" s="164">
        <v>0</v>
      </c>
      <c r="I28" s="164"/>
      <c r="J28" s="14" t="s">
        <v>111</v>
      </c>
      <c r="K28" s="14"/>
      <c r="L28" s="14"/>
      <c r="M28" s="14"/>
      <c r="N28" s="14"/>
      <c r="O28" s="14"/>
    </row>
    <row r="29" spans="1:15" ht="15.75">
      <c r="A29" s="17" t="s">
        <v>107</v>
      </c>
      <c r="B29" s="17"/>
      <c r="C29" s="17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5.75">
      <c r="A30" s="14" t="s">
        <v>114</v>
      </c>
      <c r="B30" s="157" t="s">
        <v>165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</row>
    <row r="31" spans="1:15" ht="15.75">
      <c r="A31" s="14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</row>
    <row r="32" spans="1:15" ht="15.75">
      <c r="A32" s="14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</row>
    <row r="33" spans="1:15" ht="15.75">
      <c r="A33" s="14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</row>
    <row r="34" spans="1:15" ht="15.75">
      <c r="A34" s="14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</row>
    <row r="35" spans="1:15" ht="15.75">
      <c r="A35" s="32" t="s">
        <v>115</v>
      </c>
      <c r="B35" s="32"/>
      <c r="C35" s="32"/>
      <c r="D35" s="159" t="s">
        <v>116</v>
      </c>
      <c r="E35" s="159"/>
      <c r="F35" s="159"/>
      <c r="G35" s="159"/>
      <c r="H35" s="33" t="s">
        <v>117</v>
      </c>
      <c r="I35" s="34"/>
      <c r="J35" s="35"/>
      <c r="K35" s="35"/>
      <c r="L35" s="35"/>
      <c r="M35" s="35"/>
      <c r="N35" s="35"/>
      <c r="O35" s="35"/>
    </row>
    <row r="36" spans="1:15" ht="15.75">
      <c r="A36" s="36"/>
      <c r="B36" s="36"/>
      <c r="C36" s="36"/>
      <c r="D36" s="37"/>
      <c r="E36" s="37"/>
      <c r="F36" s="37"/>
      <c r="G36" s="37"/>
      <c r="H36" s="37"/>
      <c r="I36" s="37"/>
      <c r="J36" s="38"/>
      <c r="K36" s="38"/>
      <c r="L36" s="38"/>
      <c r="M36" s="38"/>
      <c r="N36" s="38"/>
      <c r="O36" s="38"/>
    </row>
    <row r="37" spans="1:15" ht="100.5" customHeight="1">
      <c r="A37" s="36"/>
      <c r="B37" s="36"/>
      <c r="C37" s="36"/>
      <c r="D37" s="37"/>
      <c r="E37" s="37"/>
      <c r="F37" s="37"/>
      <c r="G37" s="37"/>
      <c r="H37" s="37"/>
      <c r="I37" s="37"/>
      <c r="J37" s="38"/>
      <c r="K37" s="38"/>
      <c r="L37" s="38"/>
      <c r="M37" s="38"/>
      <c r="N37" s="38"/>
      <c r="O37" s="38"/>
    </row>
    <row r="38" spans="1:15" ht="15">
      <c r="A38" s="32" t="s">
        <v>118</v>
      </c>
      <c r="B38" s="32"/>
      <c r="C38" s="32"/>
      <c r="D38" s="160" t="s">
        <v>119</v>
      </c>
      <c r="E38" s="160"/>
      <c r="F38" s="160"/>
      <c r="G38" s="160"/>
      <c r="H38" s="160"/>
      <c r="I38" s="160"/>
      <c r="J38" s="160"/>
      <c r="K38" s="160"/>
      <c r="L38" s="160"/>
      <c r="M38" s="160"/>
      <c r="N38" s="161"/>
      <c r="O38" s="161"/>
    </row>
    <row r="39" spans="1:15" ht="23.25">
      <c r="A39" s="39" t="s">
        <v>120</v>
      </c>
      <c r="B39" s="40" t="s">
        <v>11</v>
      </c>
      <c r="C39" s="40" t="s">
        <v>28</v>
      </c>
      <c r="D39" s="154" t="s">
        <v>10</v>
      </c>
      <c r="E39" s="155"/>
      <c r="F39" s="155"/>
      <c r="G39" s="155"/>
      <c r="H39" s="155"/>
      <c r="I39" s="155"/>
      <c r="J39" s="155"/>
      <c r="K39" s="155"/>
      <c r="L39" s="155"/>
      <c r="M39" s="156"/>
      <c r="N39" s="29"/>
      <c r="O39" s="29"/>
    </row>
    <row r="40" spans="1:15" ht="15.75">
      <c r="A40" s="41" t="s">
        <v>121</v>
      </c>
      <c r="B40" s="42" t="s">
        <v>121</v>
      </c>
      <c r="C40" s="42" t="s">
        <v>121</v>
      </c>
      <c r="D40" s="154" t="s">
        <v>121</v>
      </c>
      <c r="E40" s="155"/>
      <c r="F40" s="155"/>
      <c r="G40" s="155"/>
      <c r="H40" s="155"/>
      <c r="I40" s="155"/>
      <c r="J40" s="155"/>
      <c r="K40" s="155"/>
      <c r="L40" s="155"/>
      <c r="M40" s="156"/>
      <c r="N40" s="14"/>
      <c r="O40" s="14"/>
    </row>
    <row r="41" spans="1:15">
      <c r="A41" s="36"/>
      <c r="B41" s="36"/>
      <c r="C41" s="36"/>
    </row>
    <row r="42" spans="1:15" ht="15">
      <c r="A42" s="32" t="s">
        <v>122</v>
      </c>
      <c r="B42" s="32"/>
      <c r="C42" s="32"/>
      <c r="D42" s="43" t="s">
        <v>123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5.75">
      <c r="A43" s="32"/>
      <c r="B43" s="32"/>
      <c r="C43" s="32"/>
      <c r="N43" s="44" t="s">
        <v>124</v>
      </c>
      <c r="O43" s="20"/>
    </row>
    <row r="44" spans="1:15" ht="38.25">
      <c r="A44" s="45" t="s">
        <v>120</v>
      </c>
      <c r="B44" s="40" t="s">
        <v>11</v>
      </c>
      <c r="C44" s="40" t="s">
        <v>28</v>
      </c>
      <c r="D44" s="46" t="s">
        <v>125</v>
      </c>
      <c r="E44" s="140" t="s">
        <v>126</v>
      </c>
      <c r="F44" s="140"/>
      <c r="G44" s="140" t="s">
        <v>127</v>
      </c>
      <c r="H44" s="140"/>
      <c r="I44" s="140" t="s">
        <v>128</v>
      </c>
      <c r="J44" s="140"/>
      <c r="K44" s="47"/>
      <c r="L44" s="47"/>
      <c r="M44" s="47"/>
      <c r="N44" s="47"/>
      <c r="O44" s="47"/>
    </row>
    <row r="45" spans="1:15">
      <c r="A45" s="48">
        <v>1</v>
      </c>
      <c r="B45" s="49">
        <v>2</v>
      </c>
      <c r="C45" s="49">
        <f>B45+1</f>
        <v>3</v>
      </c>
      <c r="D45" s="49">
        <f>C45+1</f>
        <v>4</v>
      </c>
      <c r="E45" s="139">
        <f>D45+1</f>
        <v>5</v>
      </c>
      <c r="F45" s="139"/>
      <c r="G45" s="140">
        <v>6</v>
      </c>
      <c r="H45" s="140"/>
      <c r="I45" s="140">
        <v>7</v>
      </c>
      <c r="J45" s="140"/>
      <c r="K45" s="47"/>
      <c r="L45" s="47"/>
      <c r="M45" s="47"/>
      <c r="N45" s="47"/>
      <c r="O45" s="47"/>
    </row>
    <row r="46" spans="1:15" ht="153.75" customHeight="1">
      <c r="A46" s="48"/>
      <c r="B46" s="49">
        <f>D22</f>
        <v>1410180</v>
      </c>
      <c r="C46" s="50" t="s">
        <v>106</v>
      </c>
      <c r="D46" s="112" t="s">
        <v>129</v>
      </c>
      <c r="E46" s="136">
        <v>807.32</v>
      </c>
      <c r="F46" s="137"/>
      <c r="G46" s="136">
        <v>0</v>
      </c>
      <c r="H46" s="162"/>
      <c r="I46" s="138">
        <f>E46+G46</f>
        <v>807.32</v>
      </c>
      <c r="J46" s="138"/>
      <c r="K46" s="51"/>
      <c r="L46" s="51"/>
      <c r="M46" s="51"/>
      <c r="N46" s="51"/>
      <c r="O46" s="51"/>
    </row>
    <row r="47" spans="1:15" ht="30" customHeight="1">
      <c r="A47" s="52"/>
      <c r="B47" s="52"/>
      <c r="C47" s="52"/>
      <c r="D47" s="52"/>
      <c r="E47" s="136">
        <f>E46</f>
        <v>807.32</v>
      </c>
      <c r="F47" s="137"/>
      <c r="G47" s="136">
        <f>G46</f>
        <v>0</v>
      </c>
      <c r="H47" s="137"/>
      <c r="I47" s="138">
        <f>E47+G47</f>
        <v>807.32</v>
      </c>
      <c r="J47" s="138"/>
      <c r="K47" s="51"/>
      <c r="L47" s="51"/>
      <c r="M47" s="51"/>
      <c r="N47" s="51"/>
      <c r="O47" s="51"/>
    </row>
    <row r="48" spans="1:15" ht="15.75">
      <c r="A48" s="53"/>
      <c r="B48" s="53"/>
      <c r="C48" s="53"/>
      <c r="D48" s="54"/>
      <c r="E48" s="55"/>
      <c r="F48" s="55"/>
      <c r="G48" s="55"/>
      <c r="H48" s="55"/>
      <c r="I48" s="55"/>
      <c r="J48" s="55"/>
      <c r="K48" s="51"/>
      <c r="L48" s="51"/>
      <c r="M48" s="51"/>
      <c r="N48" s="51"/>
      <c r="O48" s="51"/>
    </row>
    <row r="49" spans="1:15" ht="15">
      <c r="A49" s="56" t="s">
        <v>130</v>
      </c>
      <c r="B49" s="56"/>
      <c r="C49" s="56"/>
      <c r="D49" s="43" t="s">
        <v>131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</row>
    <row r="50" spans="1:15" ht="15.75">
      <c r="A50" s="57"/>
      <c r="B50" s="57"/>
      <c r="C50" s="57"/>
      <c r="D50" s="58" t="s">
        <v>132</v>
      </c>
      <c r="E50" s="58"/>
      <c r="F50" s="58"/>
      <c r="G50" s="58"/>
      <c r="H50" s="58"/>
      <c r="I50" s="58"/>
      <c r="J50" s="58"/>
      <c r="K50" s="44" t="s">
        <v>124</v>
      </c>
      <c r="L50" s="58"/>
      <c r="M50" s="58"/>
      <c r="N50" s="58"/>
      <c r="O50" s="58"/>
    </row>
    <row r="51" spans="1:15" ht="1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60"/>
      <c r="M51" s="60"/>
      <c r="N51" s="60"/>
      <c r="O51" s="60"/>
    </row>
    <row r="52" spans="1:15" ht="36">
      <c r="A52" s="144" t="s">
        <v>29</v>
      </c>
      <c r="B52" s="145"/>
      <c r="C52" s="145"/>
      <c r="D52" s="145"/>
      <c r="E52" s="145"/>
      <c r="F52" s="145"/>
      <c r="G52" s="145"/>
      <c r="H52" s="145"/>
      <c r="I52" s="145"/>
      <c r="J52" s="146"/>
      <c r="K52" s="61" t="s">
        <v>11</v>
      </c>
      <c r="L52" s="143" t="s">
        <v>133</v>
      </c>
      <c r="M52" s="62" t="s">
        <v>134</v>
      </c>
      <c r="N52" s="62" t="s">
        <v>128</v>
      </c>
      <c r="O52" s="63"/>
    </row>
    <row r="53" spans="1:15" ht="15">
      <c r="A53" s="64"/>
      <c r="B53" s="65"/>
      <c r="C53" s="65"/>
      <c r="D53" s="65"/>
      <c r="E53" s="65"/>
      <c r="F53" s="65"/>
      <c r="G53" s="65"/>
      <c r="H53" s="65"/>
      <c r="I53" s="65"/>
      <c r="J53" s="66"/>
      <c r="K53" s="66"/>
      <c r="L53" s="143"/>
      <c r="M53" s="62"/>
      <c r="N53" s="62"/>
      <c r="O53" s="63"/>
    </row>
    <row r="54" spans="1:15">
      <c r="A54" s="147">
        <v>1</v>
      </c>
      <c r="B54" s="148"/>
      <c r="C54" s="148"/>
      <c r="D54" s="148"/>
      <c r="E54" s="148"/>
      <c r="F54" s="148"/>
      <c r="G54" s="148"/>
      <c r="H54" s="148"/>
      <c r="I54" s="148"/>
      <c r="J54" s="149"/>
      <c r="K54" s="67">
        <v>2</v>
      </c>
      <c r="L54" s="62">
        <v>3</v>
      </c>
      <c r="M54" s="62">
        <v>4</v>
      </c>
      <c r="N54" s="62">
        <v>5</v>
      </c>
      <c r="O54" s="63"/>
    </row>
    <row r="55" spans="1:15" ht="15.75">
      <c r="A55" s="147"/>
      <c r="B55" s="148"/>
      <c r="C55" s="148"/>
      <c r="D55" s="148"/>
      <c r="E55" s="148"/>
      <c r="F55" s="148"/>
      <c r="G55" s="148"/>
      <c r="H55" s="148"/>
      <c r="I55" s="148"/>
      <c r="J55" s="149"/>
      <c r="K55" s="9"/>
      <c r="L55" s="68" t="s">
        <v>121</v>
      </c>
      <c r="M55" s="68" t="s">
        <v>121</v>
      </c>
      <c r="N55" s="68" t="s">
        <v>121</v>
      </c>
      <c r="O55" s="69"/>
    </row>
    <row r="56" spans="1:15" ht="15.75">
      <c r="A56" s="150" t="s">
        <v>135</v>
      </c>
      <c r="B56" s="151"/>
      <c r="C56" s="151"/>
      <c r="D56" s="151"/>
      <c r="E56" s="151"/>
      <c r="F56" s="151"/>
      <c r="G56" s="151"/>
      <c r="H56" s="151"/>
      <c r="I56" s="151"/>
      <c r="J56" s="152"/>
      <c r="K56" s="70"/>
      <c r="L56" s="68" t="s">
        <v>121</v>
      </c>
      <c r="M56" s="68" t="s">
        <v>121</v>
      </c>
      <c r="N56" s="68" t="s">
        <v>121</v>
      </c>
      <c r="O56" s="69"/>
    </row>
    <row r="57" spans="1:15" ht="15.75">
      <c r="A57" s="14"/>
      <c r="B57" s="14"/>
      <c r="C57" s="14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29"/>
    </row>
    <row r="58" spans="1:15" ht="15">
      <c r="A58" s="56" t="s">
        <v>136</v>
      </c>
      <c r="B58" s="56"/>
      <c r="C58" s="56"/>
      <c r="D58" s="153" t="s">
        <v>137</v>
      </c>
      <c r="E58" s="153"/>
      <c r="F58" s="153"/>
      <c r="G58" s="153"/>
      <c r="H58" s="153"/>
      <c r="I58" s="153"/>
      <c r="J58" s="153"/>
      <c r="K58" s="153"/>
      <c r="L58" s="153"/>
      <c r="M58" s="153"/>
      <c r="N58" s="72"/>
      <c r="O58" s="72"/>
    </row>
    <row r="59" spans="1:15" ht="30.75">
      <c r="A59" s="14"/>
      <c r="B59" s="73" t="s">
        <v>120</v>
      </c>
      <c r="C59" s="74" t="s">
        <v>11</v>
      </c>
      <c r="D59" s="144" t="s">
        <v>138</v>
      </c>
      <c r="E59" s="145"/>
      <c r="F59" s="145"/>
      <c r="G59" s="145"/>
      <c r="H59" s="146"/>
      <c r="I59" s="129" t="s">
        <v>20</v>
      </c>
      <c r="J59" s="130"/>
      <c r="K59" s="75" t="s">
        <v>19</v>
      </c>
      <c r="L59" s="76" t="s">
        <v>31</v>
      </c>
      <c r="M59" s="29"/>
      <c r="N59" s="77"/>
      <c r="O59" s="29"/>
    </row>
    <row r="60" spans="1:15" ht="15.75">
      <c r="A60" s="14"/>
      <c r="B60" s="67">
        <v>1</v>
      </c>
      <c r="C60" s="78">
        <v>2</v>
      </c>
      <c r="D60" s="147">
        <v>3</v>
      </c>
      <c r="E60" s="148"/>
      <c r="F60" s="148"/>
      <c r="G60" s="148"/>
      <c r="H60" s="149"/>
      <c r="I60" s="141">
        <v>4</v>
      </c>
      <c r="J60" s="142"/>
      <c r="K60" s="79">
        <v>5</v>
      </c>
      <c r="L60" s="80">
        <v>6</v>
      </c>
      <c r="M60" s="29"/>
      <c r="N60" s="81"/>
      <c r="O60" s="14"/>
    </row>
    <row r="61" spans="1:15" ht="74.25" customHeight="1">
      <c r="A61" s="14"/>
      <c r="B61" s="82"/>
      <c r="C61" s="83">
        <f>B46</f>
        <v>1410180</v>
      </c>
      <c r="D61" s="127" t="s">
        <v>129</v>
      </c>
      <c r="E61" s="128"/>
      <c r="F61" s="128"/>
      <c r="G61" s="128"/>
      <c r="H61" s="128"/>
      <c r="I61" s="129"/>
      <c r="J61" s="130"/>
      <c r="K61" s="84"/>
      <c r="L61" s="85"/>
      <c r="M61" s="29"/>
      <c r="N61" s="86"/>
      <c r="O61" s="14"/>
    </row>
    <row r="62" spans="1:15" ht="18.75">
      <c r="A62" s="14"/>
      <c r="B62" s="82">
        <v>1</v>
      </c>
      <c r="C62" s="83"/>
      <c r="D62" s="127" t="s">
        <v>161</v>
      </c>
      <c r="E62" s="128"/>
      <c r="F62" s="128"/>
      <c r="G62" s="128"/>
      <c r="H62" s="128"/>
      <c r="I62" s="129"/>
      <c r="J62" s="130"/>
      <c r="K62" s="84"/>
      <c r="L62" s="85"/>
      <c r="M62" s="29"/>
      <c r="N62" s="86"/>
      <c r="O62" s="14"/>
    </row>
    <row r="63" spans="1:15" ht="18.75">
      <c r="A63" s="14"/>
      <c r="B63" s="82"/>
      <c r="C63" s="83"/>
      <c r="D63" s="127" t="s">
        <v>72</v>
      </c>
      <c r="E63" s="128"/>
      <c r="F63" s="128"/>
      <c r="G63" s="128"/>
      <c r="H63" s="128"/>
      <c r="I63" s="129" t="s">
        <v>73</v>
      </c>
      <c r="J63" s="130"/>
      <c r="K63" s="87" t="s">
        <v>139</v>
      </c>
      <c r="L63" s="88">
        <v>7</v>
      </c>
      <c r="M63" s="29"/>
      <c r="N63" s="86"/>
      <c r="O63" s="14"/>
    </row>
    <row r="64" spans="1:15" ht="18.75">
      <c r="A64" s="14"/>
      <c r="B64" s="82">
        <v>2</v>
      </c>
      <c r="C64" s="83"/>
      <c r="D64" s="127" t="s">
        <v>162</v>
      </c>
      <c r="E64" s="128"/>
      <c r="F64" s="128"/>
      <c r="G64" s="128"/>
      <c r="H64" s="128"/>
      <c r="I64" s="129"/>
      <c r="J64" s="130"/>
      <c r="K64" s="87"/>
      <c r="L64" s="88"/>
      <c r="M64" s="29"/>
      <c r="N64" s="86"/>
      <c r="O64" s="14"/>
    </row>
    <row r="65" spans="1:15" ht="52.5">
      <c r="A65" s="14"/>
      <c r="B65" s="82"/>
      <c r="C65" s="83"/>
      <c r="D65" s="127" t="s">
        <v>140</v>
      </c>
      <c r="E65" s="128"/>
      <c r="F65" s="128"/>
      <c r="G65" s="128"/>
      <c r="H65" s="128"/>
      <c r="I65" s="129" t="s">
        <v>73</v>
      </c>
      <c r="J65" s="130"/>
      <c r="K65" s="89" t="s">
        <v>141</v>
      </c>
      <c r="L65" s="90">
        <f>928+805</f>
        <v>1733</v>
      </c>
      <c r="M65" s="29"/>
      <c r="N65" s="86"/>
      <c r="O65" s="14"/>
    </row>
    <row r="66" spans="1:15" ht="18.75">
      <c r="A66" s="14"/>
      <c r="B66" s="82"/>
      <c r="C66" s="83"/>
      <c r="D66" s="127"/>
      <c r="E66" s="128"/>
      <c r="F66" s="128"/>
      <c r="G66" s="128"/>
      <c r="H66" s="128"/>
      <c r="I66" s="129" t="s">
        <v>73</v>
      </c>
      <c r="J66" s="130"/>
      <c r="K66" s="91" t="s">
        <v>142</v>
      </c>
      <c r="L66" s="88">
        <f>R66+R67+T68+T69+T70</f>
        <v>0</v>
      </c>
      <c r="M66" s="29"/>
      <c r="N66" s="86"/>
      <c r="O66" s="14"/>
    </row>
    <row r="67" spans="1:15" ht="18.75">
      <c r="A67" s="14"/>
      <c r="B67" s="82">
        <v>3</v>
      </c>
      <c r="C67" s="83"/>
      <c r="D67" s="127" t="s">
        <v>163</v>
      </c>
      <c r="E67" s="128"/>
      <c r="F67" s="128"/>
      <c r="G67" s="128"/>
      <c r="H67" s="128"/>
      <c r="I67" s="129" t="s">
        <v>107</v>
      </c>
      <c r="J67" s="130"/>
      <c r="K67" s="87"/>
      <c r="L67" s="88"/>
      <c r="M67" s="29"/>
      <c r="N67" s="86"/>
      <c r="O67" s="14"/>
    </row>
    <row r="68" spans="1:15" ht="18.75">
      <c r="A68" s="14"/>
      <c r="B68" s="82"/>
      <c r="C68" s="83"/>
      <c r="D68" s="127"/>
      <c r="E68" s="128"/>
      <c r="F68" s="128"/>
      <c r="G68" s="128"/>
      <c r="H68" s="128"/>
      <c r="I68" s="129" t="s">
        <v>73</v>
      </c>
      <c r="J68" s="130"/>
      <c r="K68" s="87" t="s">
        <v>89</v>
      </c>
      <c r="L68" s="88">
        <f>L65/L63</f>
        <v>247.57142857142858</v>
      </c>
      <c r="M68" s="29"/>
      <c r="N68" s="86"/>
      <c r="O68" s="14"/>
    </row>
    <row r="69" spans="1:15" ht="18.75">
      <c r="A69" s="14"/>
      <c r="B69" s="82"/>
      <c r="C69" s="83"/>
      <c r="D69" s="127"/>
      <c r="E69" s="128"/>
      <c r="F69" s="128"/>
      <c r="G69" s="128"/>
      <c r="H69" s="128"/>
      <c r="I69" s="129" t="s">
        <v>73</v>
      </c>
      <c r="J69" s="130"/>
      <c r="K69" s="87" t="s">
        <v>89</v>
      </c>
      <c r="L69" s="88">
        <f>L66/L63</f>
        <v>0</v>
      </c>
      <c r="M69" s="29"/>
      <c r="N69" s="86"/>
      <c r="O69" s="14"/>
    </row>
    <row r="70" spans="1:15" ht="18.75">
      <c r="A70" s="14"/>
      <c r="B70" s="82"/>
      <c r="C70" s="83"/>
      <c r="D70" s="127"/>
      <c r="E70" s="128"/>
      <c r="F70" s="128"/>
      <c r="G70" s="128"/>
      <c r="H70" s="128"/>
      <c r="I70" s="129"/>
      <c r="J70" s="130"/>
      <c r="K70" s="87" t="str">
        <f>K68</f>
        <v>розрахунково</v>
      </c>
      <c r="L70" s="92">
        <f>E46/L63</f>
        <v>115.33142857142857</v>
      </c>
      <c r="M70" s="29"/>
      <c r="N70" s="86"/>
      <c r="O70" s="14"/>
    </row>
    <row r="71" spans="1:15" ht="15">
      <c r="A71" s="56" t="s">
        <v>143</v>
      </c>
      <c r="B71" s="56"/>
      <c r="C71" s="56"/>
      <c r="D71" s="93" t="s">
        <v>144</v>
      </c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5"/>
    </row>
    <row r="72" spans="1:15" ht="15.75">
      <c r="E72" s="14"/>
      <c r="F72" s="14"/>
      <c r="G72" s="14"/>
      <c r="H72" s="14"/>
      <c r="I72" s="14"/>
      <c r="J72" s="14"/>
      <c r="K72" s="14"/>
      <c r="L72" s="14"/>
      <c r="M72" s="14"/>
      <c r="O72" s="44" t="s">
        <v>124</v>
      </c>
    </row>
    <row r="73" spans="1:15" ht="24.75" customHeight="1">
      <c r="A73" s="14"/>
      <c r="B73" s="14"/>
      <c r="C73" s="121" t="s">
        <v>23</v>
      </c>
      <c r="D73" s="96" t="s">
        <v>22</v>
      </c>
      <c r="E73" s="96" t="s">
        <v>11</v>
      </c>
      <c r="F73" s="122" t="s">
        <v>145</v>
      </c>
      <c r="G73" s="122"/>
      <c r="H73" s="122"/>
      <c r="I73" s="123" t="s">
        <v>146</v>
      </c>
      <c r="J73" s="124"/>
      <c r="K73" s="125"/>
      <c r="L73" s="133" t="s">
        <v>147</v>
      </c>
      <c r="M73" s="134"/>
      <c r="N73" s="135"/>
      <c r="O73" s="131" t="s">
        <v>148</v>
      </c>
    </row>
    <row r="74" spans="1:15" ht="72.75">
      <c r="A74" s="14"/>
      <c r="B74" s="14"/>
      <c r="C74" s="121"/>
      <c r="D74" s="96"/>
      <c r="E74" s="96"/>
      <c r="F74" s="97" t="s">
        <v>126</v>
      </c>
      <c r="G74" s="97" t="s">
        <v>149</v>
      </c>
      <c r="H74" s="97" t="s">
        <v>128</v>
      </c>
      <c r="I74" s="97" t="s">
        <v>126</v>
      </c>
      <c r="J74" s="97" t="s">
        <v>149</v>
      </c>
      <c r="K74" s="97" t="s">
        <v>128</v>
      </c>
      <c r="L74" s="97" t="s">
        <v>126</v>
      </c>
      <c r="M74" s="97" t="s">
        <v>149</v>
      </c>
      <c r="N74" s="97" t="s">
        <v>128</v>
      </c>
      <c r="O74" s="132"/>
    </row>
    <row r="75" spans="1:15" ht="15.75">
      <c r="A75" s="14"/>
      <c r="B75" s="14"/>
      <c r="C75" s="98">
        <v>1</v>
      </c>
      <c r="D75" s="99">
        <v>2</v>
      </c>
      <c r="E75" s="100">
        <v>3</v>
      </c>
      <c r="F75" s="41">
        <v>4</v>
      </c>
      <c r="G75" s="41">
        <v>5</v>
      </c>
      <c r="H75" s="41">
        <v>6</v>
      </c>
      <c r="I75" s="41">
        <v>7</v>
      </c>
      <c r="J75" s="41">
        <v>8</v>
      </c>
      <c r="K75" s="41">
        <v>9</v>
      </c>
      <c r="L75" s="41">
        <v>10</v>
      </c>
      <c r="M75" s="41">
        <v>11</v>
      </c>
      <c r="N75" s="101">
        <v>12</v>
      </c>
      <c r="O75" s="101">
        <v>13</v>
      </c>
    </row>
    <row r="76" spans="1:15" ht="15.75">
      <c r="A76" s="14"/>
      <c r="B76" s="14"/>
      <c r="C76" s="41"/>
      <c r="D76" s="102" t="s">
        <v>150</v>
      </c>
      <c r="E76" s="41" t="s">
        <v>121</v>
      </c>
      <c r="F76" s="41" t="s">
        <v>121</v>
      </c>
      <c r="G76" s="41" t="s">
        <v>121</v>
      </c>
      <c r="H76" s="41" t="s">
        <v>121</v>
      </c>
      <c r="I76" s="41" t="s">
        <v>121</v>
      </c>
      <c r="J76" s="41" t="s">
        <v>121</v>
      </c>
      <c r="K76" s="41"/>
      <c r="L76" s="41" t="s">
        <v>121</v>
      </c>
      <c r="M76" s="101" t="s">
        <v>121</v>
      </c>
      <c r="N76" s="101"/>
      <c r="O76" s="103"/>
    </row>
    <row r="77" spans="1:15" ht="15.75">
      <c r="A77" s="14"/>
      <c r="B77" s="14"/>
      <c r="C77" s="41"/>
      <c r="D77" s="104" t="s">
        <v>151</v>
      </c>
      <c r="E77" s="41" t="s">
        <v>121</v>
      </c>
      <c r="F77" s="41" t="s">
        <v>121</v>
      </c>
      <c r="G77" s="41" t="s">
        <v>121</v>
      </c>
      <c r="H77" s="41" t="s">
        <v>121</v>
      </c>
      <c r="I77" s="41" t="s">
        <v>121</v>
      </c>
      <c r="J77" s="41" t="s">
        <v>121</v>
      </c>
      <c r="K77" s="41"/>
      <c r="L77" s="41" t="s">
        <v>121</v>
      </c>
      <c r="M77" s="101" t="s">
        <v>121</v>
      </c>
      <c r="N77" s="101"/>
      <c r="O77" s="103"/>
    </row>
    <row r="78" spans="1:15" ht="15.75">
      <c r="A78" s="14"/>
      <c r="B78" s="14"/>
      <c r="C78" s="41"/>
      <c r="D78" s="104" t="s">
        <v>152</v>
      </c>
      <c r="E78" s="41" t="s">
        <v>121</v>
      </c>
      <c r="F78" s="41" t="s">
        <v>121</v>
      </c>
      <c r="G78" s="41" t="s">
        <v>121</v>
      </c>
      <c r="H78" s="41" t="s">
        <v>121</v>
      </c>
      <c r="I78" s="41" t="s">
        <v>121</v>
      </c>
      <c r="J78" s="41" t="s">
        <v>121</v>
      </c>
      <c r="K78" s="41"/>
      <c r="L78" s="41" t="s">
        <v>121</v>
      </c>
      <c r="M78" s="101" t="s">
        <v>121</v>
      </c>
      <c r="N78" s="101"/>
      <c r="O78" s="103"/>
    </row>
    <row r="79" spans="1:15" ht="15.75">
      <c r="A79" s="14"/>
      <c r="B79" s="14"/>
      <c r="C79" s="41"/>
      <c r="D79" s="104" t="s">
        <v>153</v>
      </c>
      <c r="E79" s="41" t="s">
        <v>121</v>
      </c>
      <c r="F79" s="41" t="s">
        <v>121</v>
      </c>
      <c r="G79" s="41" t="s">
        <v>121</v>
      </c>
      <c r="H79" s="41" t="s">
        <v>121</v>
      </c>
      <c r="I79" s="41" t="s">
        <v>121</v>
      </c>
      <c r="J79" s="41" t="s">
        <v>121</v>
      </c>
      <c r="K79" s="41"/>
      <c r="L79" s="41" t="s">
        <v>121</v>
      </c>
      <c r="M79" s="101" t="s">
        <v>121</v>
      </c>
      <c r="N79" s="101"/>
      <c r="O79" s="103"/>
    </row>
    <row r="80" spans="1:15" ht="15.75">
      <c r="A80" s="14"/>
      <c r="B80" s="14"/>
      <c r="C80" s="105"/>
      <c r="D80" s="104" t="s">
        <v>154</v>
      </c>
      <c r="E80" s="41" t="s">
        <v>121</v>
      </c>
      <c r="F80" s="41" t="s">
        <v>121</v>
      </c>
      <c r="G80" s="41" t="s">
        <v>121</v>
      </c>
      <c r="H80" s="41" t="s">
        <v>121</v>
      </c>
      <c r="I80" s="41" t="s">
        <v>121</v>
      </c>
      <c r="J80" s="41" t="s">
        <v>121</v>
      </c>
      <c r="K80" s="41"/>
      <c r="L80" s="41" t="s">
        <v>121</v>
      </c>
      <c r="M80" s="101" t="s">
        <v>121</v>
      </c>
      <c r="N80" s="101"/>
      <c r="O80" s="103"/>
    </row>
    <row r="81" spans="1:15" ht="15.75">
      <c r="A81" s="14"/>
      <c r="B81" s="14"/>
      <c r="C81" s="105"/>
      <c r="D81" s="104" t="s">
        <v>155</v>
      </c>
      <c r="E81" s="41" t="s">
        <v>121</v>
      </c>
      <c r="F81" s="41" t="s">
        <v>121</v>
      </c>
      <c r="G81" s="41" t="s">
        <v>121</v>
      </c>
      <c r="H81" s="41" t="s">
        <v>121</v>
      </c>
      <c r="I81" s="41" t="s">
        <v>121</v>
      </c>
      <c r="J81" s="41" t="s">
        <v>121</v>
      </c>
      <c r="K81" s="41"/>
      <c r="L81" s="41" t="s">
        <v>121</v>
      </c>
      <c r="M81" s="101" t="s">
        <v>121</v>
      </c>
      <c r="N81" s="101"/>
      <c r="O81" s="103"/>
    </row>
    <row r="82" spans="1:15" ht="15.75">
      <c r="A82" s="14"/>
      <c r="B82" s="14"/>
      <c r="C82" s="105"/>
      <c r="D82" s="104" t="s">
        <v>154</v>
      </c>
      <c r="E82" s="41" t="s">
        <v>121</v>
      </c>
      <c r="F82" s="41" t="s">
        <v>121</v>
      </c>
      <c r="G82" s="41" t="s">
        <v>121</v>
      </c>
      <c r="H82" s="41" t="s">
        <v>121</v>
      </c>
      <c r="I82" s="41" t="s">
        <v>121</v>
      </c>
      <c r="J82" s="41" t="s">
        <v>121</v>
      </c>
      <c r="K82" s="41"/>
      <c r="L82" s="41" t="s">
        <v>121</v>
      </c>
      <c r="M82" s="101" t="s">
        <v>121</v>
      </c>
      <c r="N82" s="101"/>
      <c r="O82" s="103"/>
    </row>
    <row r="83" spans="1:15" ht="15.75">
      <c r="A83" s="14"/>
      <c r="B83" s="14"/>
      <c r="C83" s="105"/>
      <c r="D83" s="104" t="s">
        <v>135</v>
      </c>
      <c r="E83" s="41" t="s">
        <v>121</v>
      </c>
      <c r="F83" s="41" t="s">
        <v>121</v>
      </c>
      <c r="G83" s="41" t="s">
        <v>121</v>
      </c>
      <c r="H83" s="41" t="s">
        <v>121</v>
      </c>
      <c r="I83" s="41" t="s">
        <v>121</v>
      </c>
      <c r="J83" s="41" t="s">
        <v>121</v>
      </c>
      <c r="K83" s="41"/>
      <c r="L83" s="41" t="s">
        <v>121</v>
      </c>
      <c r="M83" s="101" t="s">
        <v>121</v>
      </c>
      <c r="N83" s="101"/>
      <c r="O83" s="103"/>
    </row>
    <row r="84" spans="1:15" ht="15.75">
      <c r="A84" s="14"/>
      <c r="B84" s="14"/>
      <c r="C84" s="106"/>
      <c r="D84" s="29"/>
      <c r="E84" s="29"/>
      <c r="F84" s="14"/>
      <c r="G84" s="14"/>
      <c r="H84" s="14"/>
      <c r="I84" s="14"/>
      <c r="J84" s="14"/>
      <c r="K84" s="14"/>
      <c r="L84" s="14"/>
      <c r="M84" s="107"/>
      <c r="N84" s="107"/>
      <c r="O84" s="107"/>
    </row>
    <row r="85" spans="1:15" ht="15.75">
      <c r="A85" s="126" t="s">
        <v>156</v>
      </c>
      <c r="B85" s="126"/>
      <c r="C85" s="126"/>
      <c r="D85" s="126"/>
      <c r="E85" s="126"/>
      <c r="F85" s="126"/>
      <c r="G85" s="126"/>
      <c r="H85" s="126"/>
      <c r="I85" s="126"/>
      <c r="J85" s="126"/>
      <c r="K85" s="108" t="s">
        <v>157</v>
      </c>
      <c r="L85" s="108"/>
      <c r="M85" s="108"/>
      <c r="N85" s="109" t="s">
        <v>82</v>
      </c>
      <c r="O85" s="14"/>
    </row>
    <row r="86" spans="1:15" ht="15.75">
      <c r="A86" s="110"/>
      <c r="B86" s="110"/>
      <c r="C86" s="110"/>
      <c r="D86" s="110"/>
      <c r="E86" s="110"/>
      <c r="F86" s="110"/>
      <c r="G86" s="110"/>
      <c r="H86" s="110"/>
      <c r="I86" s="110"/>
      <c r="J86" s="110"/>
      <c r="K86" s="111" t="s">
        <v>158</v>
      </c>
      <c r="L86" s="111"/>
      <c r="M86" s="111"/>
      <c r="N86" s="111"/>
      <c r="O86" s="14"/>
    </row>
    <row r="87" spans="1:15" ht="15.75">
      <c r="A87" s="57" t="s">
        <v>24</v>
      </c>
      <c r="B87" s="57"/>
      <c r="C87" s="57"/>
      <c r="D87" s="110"/>
      <c r="E87" s="110"/>
      <c r="F87" s="110"/>
      <c r="G87" s="110"/>
      <c r="H87" s="110"/>
      <c r="I87" s="110"/>
      <c r="J87" s="110"/>
      <c r="K87" s="111"/>
      <c r="L87" s="111"/>
      <c r="M87" s="111"/>
      <c r="N87" s="111"/>
      <c r="O87" s="14"/>
    </row>
    <row r="88" spans="1:15" ht="11.25" customHeight="1">
      <c r="A88" s="14"/>
      <c r="B88" s="14"/>
      <c r="C88" s="14"/>
      <c r="D88" s="56"/>
      <c r="E88" s="108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1:15" ht="15.75">
      <c r="A89" s="120" t="s">
        <v>159</v>
      </c>
      <c r="B89" s="120"/>
      <c r="C89" s="120"/>
      <c r="D89" s="120"/>
      <c r="E89" s="120"/>
      <c r="F89" s="120"/>
      <c r="G89" s="120"/>
      <c r="H89" s="120"/>
      <c r="I89" s="120"/>
      <c r="J89" s="14"/>
      <c r="K89" s="108" t="s">
        <v>157</v>
      </c>
      <c r="L89" s="108"/>
      <c r="M89" s="108"/>
      <c r="N89" s="109" t="s">
        <v>160</v>
      </c>
      <c r="O89" s="14"/>
    </row>
    <row r="90" spans="1:15" ht="15.75">
      <c r="A90" s="10"/>
      <c r="B90" s="10"/>
      <c r="C90" s="10"/>
      <c r="D90" s="11"/>
      <c r="E90" s="11"/>
      <c r="F90" s="11"/>
      <c r="G90" s="11"/>
      <c r="H90" s="11"/>
      <c r="I90" s="11"/>
      <c r="J90" s="14"/>
      <c r="K90" s="111" t="s">
        <v>158</v>
      </c>
      <c r="L90" s="111"/>
      <c r="M90" s="111"/>
      <c r="N90" s="111"/>
      <c r="O90" s="14"/>
    </row>
  </sheetData>
  <mergeCells count="69">
    <mergeCell ref="J12:O12"/>
    <mergeCell ref="J13:O13"/>
    <mergeCell ref="J4:O4"/>
    <mergeCell ref="J8:O8"/>
    <mergeCell ref="J9:O9"/>
    <mergeCell ref="J10:O10"/>
    <mergeCell ref="J11:O11"/>
    <mergeCell ref="B32:O32"/>
    <mergeCell ref="G22:O22"/>
    <mergeCell ref="H28:I28"/>
    <mergeCell ref="D39:M39"/>
    <mergeCell ref="H27:I27"/>
    <mergeCell ref="G23:O23"/>
    <mergeCell ref="B30:O30"/>
    <mergeCell ref="B31:O31"/>
    <mergeCell ref="I44:J44"/>
    <mergeCell ref="E46:F46"/>
    <mergeCell ref="D40:M40"/>
    <mergeCell ref="B33:O33"/>
    <mergeCell ref="B34:O34"/>
    <mergeCell ref="D35:G35"/>
    <mergeCell ref="D38:O38"/>
    <mergeCell ref="E44:F44"/>
    <mergeCell ref="G44:H44"/>
    <mergeCell ref="G46:H46"/>
    <mergeCell ref="I60:J60"/>
    <mergeCell ref="L52:L53"/>
    <mergeCell ref="A52:J52"/>
    <mergeCell ref="A55:J55"/>
    <mergeCell ref="A56:J56"/>
    <mergeCell ref="D59:H59"/>
    <mergeCell ref="I59:J59"/>
    <mergeCell ref="A54:J54"/>
    <mergeCell ref="D58:M58"/>
    <mergeCell ref="D60:H60"/>
    <mergeCell ref="E47:F47"/>
    <mergeCell ref="G47:H47"/>
    <mergeCell ref="I47:J47"/>
    <mergeCell ref="E45:F45"/>
    <mergeCell ref="I46:J46"/>
    <mergeCell ref="G45:H45"/>
    <mergeCell ref="I45:J45"/>
    <mergeCell ref="O73:O74"/>
    <mergeCell ref="L73:N73"/>
    <mergeCell ref="D62:H62"/>
    <mergeCell ref="I62:J62"/>
    <mergeCell ref="D63:H63"/>
    <mergeCell ref="D69:H69"/>
    <mergeCell ref="D65:H65"/>
    <mergeCell ref="I65:J65"/>
    <mergeCell ref="I63:J63"/>
    <mergeCell ref="I69:J69"/>
    <mergeCell ref="D66:H66"/>
    <mergeCell ref="I66:J66"/>
    <mergeCell ref="D67:H67"/>
    <mergeCell ref="I67:J67"/>
    <mergeCell ref="I70:J70"/>
    <mergeCell ref="D68:H68"/>
    <mergeCell ref="I68:J68"/>
    <mergeCell ref="A89:I89"/>
    <mergeCell ref="C73:C74"/>
    <mergeCell ref="F73:H73"/>
    <mergeCell ref="I73:K73"/>
    <mergeCell ref="A85:J85"/>
    <mergeCell ref="D61:H61"/>
    <mergeCell ref="I61:J61"/>
    <mergeCell ref="D64:H64"/>
    <mergeCell ref="I64:J64"/>
    <mergeCell ref="D70:H70"/>
  </mergeCells>
  <phoneticPr fontId="20" type="noConversion"/>
  <pageMargins left="0.70866141732283472" right="0.70866141732283472" top="0.55118110236220474" bottom="0" header="0.31496062992125984" footer="0.31496062992125984"/>
  <pageSetup paperSize="9" scale="80" orientation="landscape" copies="2" r:id="rId1"/>
  <rowBreaks count="2" manualBreakCount="2">
    <brk id="35" max="16383" man="1"/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A99"/>
  <sheetViews>
    <sheetView tabSelected="1" view="pageBreakPreview" topLeftCell="A18" zoomScaleNormal="100" zoomScaleSheetLayoutView="70" workbookViewId="0">
      <selection activeCell="M61" sqref="M61:Y6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172" t="s">
        <v>25</v>
      </c>
      <c r="BC1" s="173"/>
      <c r="BD1" s="173"/>
      <c r="BE1" s="173"/>
      <c r="BF1" s="173"/>
      <c r="BG1" s="173"/>
      <c r="BH1" s="173"/>
      <c r="BI1" s="173"/>
      <c r="BJ1" s="173"/>
      <c r="BK1" s="173"/>
      <c r="BL1" s="173"/>
    </row>
    <row r="2" spans="1:65" ht="15.95" customHeight="1">
      <c r="AO2" s="174" t="s">
        <v>0</v>
      </c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</row>
    <row r="3" spans="1:65" ht="15" customHeight="1"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</row>
    <row r="4" spans="1:65" ht="32.1" customHeight="1">
      <c r="AO4" s="175" t="s">
        <v>166</v>
      </c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</row>
    <row r="5" spans="1:65">
      <c r="AO5" s="180" t="s">
        <v>63</v>
      </c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</row>
    <row r="6" spans="1:65" ht="4.5" customHeight="1"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</row>
    <row r="7" spans="1:65" ht="17.25" customHeight="1"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M7" s="3"/>
    </row>
    <row r="8" spans="1:65" ht="26.25" customHeight="1">
      <c r="AO8" s="175" t="s">
        <v>167</v>
      </c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</row>
    <row r="9" spans="1:65" ht="15.95" customHeight="1">
      <c r="AO9" s="182" t="s">
        <v>1</v>
      </c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</row>
    <row r="10" spans="1:65" ht="15.95" customHeight="1">
      <c r="AO10" s="185" t="s">
        <v>173</v>
      </c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</row>
    <row r="13" spans="1:65" ht="15.75" customHeight="1">
      <c r="A13" s="181" t="s">
        <v>64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</row>
    <row r="14" spans="1:65" ht="15.75" customHeight="1">
      <c r="A14" s="181" t="s">
        <v>168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</row>
    <row r="15" spans="1:65" ht="27.95" customHeight="1">
      <c r="A15" s="184">
        <v>1</v>
      </c>
      <c r="B15" s="184"/>
      <c r="C15" s="183" t="s">
        <v>169</v>
      </c>
      <c r="D15" s="183"/>
      <c r="E15" s="183"/>
      <c r="F15" s="183"/>
      <c r="G15" s="183"/>
      <c r="H15" s="183"/>
      <c r="I15" s="183"/>
      <c r="J15" s="183"/>
      <c r="K15" s="183"/>
      <c r="L15" s="177" t="s">
        <v>81</v>
      </c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</row>
    <row r="16" spans="1:65" ht="15.95" customHeight="1">
      <c r="A16" s="178" t="s">
        <v>2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9" t="s">
        <v>3</v>
      </c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</row>
    <row r="17" spans="1:79" ht="27.95" customHeight="1">
      <c r="A17" s="184" t="s">
        <v>26</v>
      </c>
      <c r="B17" s="184"/>
      <c r="C17" s="183" t="s">
        <v>170</v>
      </c>
      <c r="D17" s="183"/>
      <c r="E17" s="183"/>
      <c r="F17" s="183"/>
      <c r="G17" s="183"/>
      <c r="H17" s="183"/>
      <c r="I17" s="183"/>
      <c r="J17" s="183"/>
      <c r="K17" s="183"/>
      <c r="L17" s="177" t="s">
        <v>81</v>
      </c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</row>
    <row r="18" spans="1:79" ht="15.95" customHeight="1">
      <c r="A18" s="178" t="s">
        <v>2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9" t="s">
        <v>4</v>
      </c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</row>
    <row r="19" spans="1:79" ht="27.95" customHeight="1">
      <c r="A19" s="184">
        <v>3</v>
      </c>
      <c r="B19" s="184"/>
      <c r="C19" s="183" t="s">
        <v>174</v>
      </c>
      <c r="D19" s="183"/>
      <c r="E19" s="183"/>
      <c r="F19" s="183"/>
      <c r="G19" s="183"/>
      <c r="H19" s="183"/>
      <c r="I19" s="183"/>
      <c r="J19" s="183"/>
      <c r="K19" s="183"/>
      <c r="L19" s="205" t="s">
        <v>93</v>
      </c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177" t="s">
        <v>92</v>
      </c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</row>
    <row r="20" spans="1:79" ht="20.100000000000001" customHeight="1">
      <c r="A20" s="179" t="s">
        <v>2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 t="s">
        <v>27</v>
      </c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 t="s">
        <v>5</v>
      </c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</row>
    <row r="21" spans="1:79" ht="24.95" customHeight="1">
      <c r="A21" s="194" t="s">
        <v>6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1">
        <f>SUM(AN21,BD21)</f>
        <v>50548.21</v>
      </c>
      <c r="V21" s="191"/>
      <c r="W21" s="191"/>
      <c r="X21" s="191"/>
      <c r="Y21" s="204" t="s">
        <v>66</v>
      </c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191">
        <v>48352.31</v>
      </c>
      <c r="AO21" s="191"/>
      <c r="AP21" s="191"/>
      <c r="AQ21" s="191"/>
      <c r="AR21" s="204" t="s">
        <v>68</v>
      </c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191">
        <f>282.3+1660+253.6</f>
        <v>2195.9</v>
      </c>
      <c r="BE21" s="191"/>
      <c r="BF21" s="191"/>
      <c r="BG21" s="191"/>
      <c r="BH21" s="190" t="s">
        <v>67</v>
      </c>
      <c r="BI21" s="190"/>
      <c r="BJ21" s="190"/>
      <c r="BK21" s="190"/>
      <c r="BL21" s="190"/>
    </row>
    <row r="22" spans="1:79" ht="15.75" customHeight="1">
      <c r="A22" s="174" t="s">
        <v>7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</row>
    <row r="23" spans="1:79" ht="30.75" customHeight="1">
      <c r="A23" s="192" t="s">
        <v>188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</row>
    <row r="24" spans="1:79" ht="15.95" customHeight="1">
      <c r="A24" s="190" t="s">
        <v>8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202" t="s">
        <v>91</v>
      </c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</row>
    <row r="25" spans="1:79" ht="15.75" customHeight="1">
      <c r="A25" s="190" t="s">
        <v>9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</row>
    <row r="27" spans="1:79" ht="18.75" customHeight="1">
      <c r="A27" s="189" t="s">
        <v>12</v>
      </c>
      <c r="B27" s="189"/>
      <c r="C27" s="189"/>
      <c r="D27" s="189"/>
      <c r="E27" s="189"/>
      <c r="F27" s="189"/>
      <c r="G27" s="189" t="s">
        <v>11</v>
      </c>
      <c r="H27" s="189"/>
      <c r="I27" s="189"/>
      <c r="J27" s="189"/>
      <c r="K27" s="189"/>
      <c r="L27" s="189"/>
      <c r="M27" s="189" t="s">
        <v>28</v>
      </c>
      <c r="N27" s="189"/>
      <c r="O27" s="189"/>
      <c r="P27" s="189"/>
      <c r="Q27" s="189"/>
      <c r="R27" s="189"/>
      <c r="S27" s="189" t="s">
        <v>10</v>
      </c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</row>
    <row r="28" spans="1:79" s="119" customFormat="1" ht="10.5" customHeight="1">
      <c r="A28" s="188">
        <v>1</v>
      </c>
      <c r="B28" s="188"/>
      <c r="C28" s="188"/>
      <c r="D28" s="188"/>
      <c r="E28" s="188"/>
      <c r="F28" s="188"/>
      <c r="G28" s="188">
        <v>2</v>
      </c>
      <c r="H28" s="188"/>
      <c r="I28" s="188"/>
      <c r="J28" s="188"/>
      <c r="K28" s="188"/>
      <c r="L28" s="188"/>
      <c r="M28" s="188">
        <v>3</v>
      </c>
      <c r="N28" s="188"/>
      <c r="O28" s="188"/>
      <c r="P28" s="188"/>
      <c r="Q28" s="188"/>
      <c r="R28" s="188"/>
      <c r="S28" s="188">
        <v>4</v>
      </c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</row>
    <row r="29" spans="1:79" ht="10.5" hidden="1" customHeight="1">
      <c r="A29" s="121" t="s">
        <v>36</v>
      </c>
      <c r="B29" s="121"/>
      <c r="C29" s="121"/>
      <c r="D29" s="121"/>
      <c r="E29" s="121"/>
      <c r="F29" s="121"/>
      <c r="G29" s="121" t="s">
        <v>37</v>
      </c>
      <c r="H29" s="121"/>
      <c r="I29" s="121"/>
      <c r="J29" s="121"/>
      <c r="K29" s="121"/>
      <c r="L29" s="121"/>
      <c r="M29" s="121" t="s">
        <v>38</v>
      </c>
      <c r="N29" s="121"/>
      <c r="O29" s="121"/>
      <c r="P29" s="121"/>
      <c r="Q29" s="121"/>
      <c r="R29" s="121"/>
      <c r="S29" s="187" t="s">
        <v>39</v>
      </c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CA29" s="1" t="s">
        <v>44</v>
      </c>
    </row>
    <row r="30" spans="1:79">
      <c r="A30" s="121"/>
      <c r="B30" s="121"/>
      <c r="C30" s="121"/>
      <c r="D30" s="121"/>
      <c r="E30" s="121"/>
      <c r="F30" s="121"/>
      <c r="G30" s="195"/>
      <c r="H30" s="196"/>
      <c r="I30" s="196"/>
      <c r="J30" s="196"/>
      <c r="K30" s="196"/>
      <c r="L30" s="197"/>
      <c r="M30" s="201"/>
      <c r="N30" s="201"/>
      <c r="O30" s="201"/>
      <c r="P30" s="201"/>
      <c r="Q30" s="201"/>
      <c r="R30" s="201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CA30" s="1" t="s">
        <v>45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174" t="s">
        <v>13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</row>
    <row r="33" spans="1:79" ht="15" customHeight="1">
      <c r="A33" s="198" t="s">
        <v>83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</row>
    <row r="34" spans="1:79" hidden="1"/>
    <row r="35" spans="1:79" ht="15.95" customHeight="1">
      <c r="A35" s="199" t="s">
        <v>12</v>
      </c>
      <c r="B35" s="199"/>
      <c r="C35" s="199"/>
      <c r="D35" s="199" t="s">
        <v>11</v>
      </c>
      <c r="E35" s="199"/>
      <c r="F35" s="199"/>
      <c r="G35" s="199"/>
      <c r="H35" s="199"/>
      <c r="I35" s="199"/>
      <c r="J35" s="199" t="s">
        <v>28</v>
      </c>
      <c r="K35" s="199"/>
      <c r="L35" s="199"/>
      <c r="M35" s="199"/>
      <c r="N35" s="199"/>
      <c r="O35" s="199"/>
      <c r="P35" s="199" t="s">
        <v>14</v>
      </c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 t="s">
        <v>17</v>
      </c>
      <c r="AD35" s="199"/>
      <c r="AE35" s="199"/>
      <c r="AF35" s="199"/>
      <c r="AG35" s="199"/>
      <c r="AH35" s="199"/>
      <c r="AI35" s="199"/>
      <c r="AJ35" s="199"/>
      <c r="AK35" s="199" t="s">
        <v>16</v>
      </c>
      <c r="AL35" s="199"/>
      <c r="AM35" s="199"/>
      <c r="AN35" s="199"/>
      <c r="AO35" s="199"/>
      <c r="AP35" s="199"/>
      <c r="AQ35" s="199"/>
      <c r="AR35" s="199"/>
      <c r="AS35" s="199" t="s">
        <v>15</v>
      </c>
      <c r="AT35" s="199"/>
      <c r="AU35" s="199"/>
      <c r="AV35" s="199"/>
      <c r="AW35" s="199"/>
      <c r="AX35" s="199"/>
      <c r="AY35" s="199"/>
      <c r="AZ35" s="199"/>
    </row>
    <row r="36" spans="1:79" ht="29.1" customHeight="1">
      <c r="A36" s="199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</row>
    <row r="37" spans="1:79" ht="15.95" customHeight="1">
      <c r="A37" s="199">
        <v>1</v>
      </c>
      <c r="B37" s="199"/>
      <c r="C37" s="199"/>
      <c r="D37" s="199">
        <v>2</v>
      </c>
      <c r="E37" s="199"/>
      <c r="F37" s="199"/>
      <c r="G37" s="199"/>
      <c r="H37" s="199"/>
      <c r="I37" s="199"/>
      <c r="J37" s="199">
        <v>3</v>
      </c>
      <c r="K37" s="199"/>
      <c r="L37" s="199"/>
      <c r="M37" s="199"/>
      <c r="N37" s="199"/>
      <c r="O37" s="199"/>
      <c r="P37" s="199">
        <v>4</v>
      </c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>
        <v>5</v>
      </c>
      <c r="AD37" s="199"/>
      <c r="AE37" s="199"/>
      <c r="AF37" s="199"/>
      <c r="AG37" s="199"/>
      <c r="AH37" s="199"/>
      <c r="AI37" s="199"/>
      <c r="AJ37" s="199"/>
      <c r="AK37" s="199">
        <v>6</v>
      </c>
      <c r="AL37" s="199"/>
      <c r="AM37" s="199"/>
      <c r="AN37" s="199"/>
      <c r="AO37" s="199"/>
      <c r="AP37" s="199"/>
      <c r="AQ37" s="199"/>
      <c r="AR37" s="199"/>
      <c r="AS37" s="199">
        <v>7</v>
      </c>
      <c r="AT37" s="199"/>
      <c r="AU37" s="199"/>
      <c r="AV37" s="199"/>
      <c r="AW37" s="199"/>
      <c r="AX37" s="199"/>
      <c r="AY37" s="199"/>
      <c r="AZ37" s="199"/>
    </row>
    <row r="38" spans="1:79" s="6" customFormat="1" ht="6.75" hidden="1" customHeight="1">
      <c r="A38" s="121" t="s">
        <v>36</v>
      </c>
      <c r="B38" s="121"/>
      <c r="C38" s="121"/>
      <c r="D38" s="121" t="s">
        <v>37</v>
      </c>
      <c r="E38" s="121"/>
      <c r="F38" s="121"/>
      <c r="G38" s="121"/>
      <c r="H38" s="121"/>
      <c r="I38" s="121"/>
      <c r="J38" s="121" t="s">
        <v>38</v>
      </c>
      <c r="K38" s="121"/>
      <c r="L38" s="121"/>
      <c r="M38" s="121"/>
      <c r="N38" s="121"/>
      <c r="O38" s="121"/>
      <c r="P38" s="187" t="s">
        <v>39</v>
      </c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207" t="s">
        <v>40</v>
      </c>
      <c r="AD38" s="207"/>
      <c r="AE38" s="207"/>
      <c r="AF38" s="207"/>
      <c r="AG38" s="207"/>
      <c r="AH38" s="207"/>
      <c r="AI38" s="207"/>
      <c r="AJ38" s="207"/>
      <c r="AK38" s="207" t="s">
        <v>41</v>
      </c>
      <c r="AL38" s="207"/>
      <c r="AM38" s="207"/>
      <c r="AN38" s="207"/>
      <c r="AO38" s="207"/>
      <c r="AP38" s="207"/>
      <c r="AQ38" s="207"/>
      <c r="AR38" s="207"/>
      <c r="AS38" s="228" t="s">
        <v>42</v>
      </c>
      <c r="AT38" s="207"/>
      <c r="AU38" s="207"/>
      <c r="AV38" s="207"/>
      <c r="AW38" s="207"/>
      <c r="AX38" s="207"/>
      <c r="AY38" s="207"/>
      <c r="AZ38" s="207"/>
      <c r="CA38" s="6" t="s">
        <v>46</v>
      </c>
    </row>
    <row r="39" spans="1:79" s="6" customFormat="1" ht="42" customHeight="1">
      <c r="A39" s="219">
        <v>1</v>
      </c>
      <c r="B39" s="219"/>
      <c r="C39" s="219"/>
      <c r="D39" s="220" t="s">
        <v>174</v>
      </c>
      <c r="E39" s="221"/>
      <c r="F39" s="221"/>
      <c r="G39" s="221"/>
      <c r="H39" s="221"/>
      <c r="I39" s="222"/>
      <c r="J39" s="215" t="s">
        <v>93</v>
      </c>
      <c r="K39" s="215"/>
      <c r="L39" s="215"/>
      <c r="M39" s="215"/>
      <c r="N39" s="215"/>
      <c r="O39" s="215"/>
      <c r="P39" s="209" t="s">
        <v>179</v>
      </c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1"/>
      <c r="AC39" s="208">
        <f>AC40</f>
        <v>48352.31</v>
      </c>
      <c r="AD39" s="208"/>
      <c r="AE39" s="208"/>
      <c r="AF39" s="208"/>
      <c r="AG39" s="208"/>
      <c r="AH39" s="208"/>
      <c r="AI39" s="208"/>
      <c r="AJ39" s="208"/>
      <c r="AK39" s="208">
        <f>AK40</f>
        <v>2195.9</v>
      </c>
      <c r="AL39" s="208"/>
      <c r="AM39" s="208"/>
      <c r="AN39" s="208"/>
      <c r="AO39" s="208"/>
      <c r="AP39" s="208"/>
      <c r="AQ39" s="208"/>
      <c r="AR39" s="208"/>
      <c r="AS39" s="208">
        <f>AC39+AK39</f>
        <v>50548.21</v>
      </c>
      <c r="AT39" s="208"/>
      <c r="AU39" s="208"/>
      <c r="AV39" s="208"/>
      <c r="AW39" s="208"/>
      <c r="AX39" s="208"/>
      <c r="AY39" s="208"/>
      <c r="AZ39" s="208"/>
      <c r="CA39" s="6" t="s">
        <v>47</v>
      </c>
    </row>
    <row r="40" spans="1:79" ht="38.25" customHeight="1">
      <c r="A40" s="121">
        <v>2</v>
      </c>
      <c r="B40" s="121"/>
      <c r="C40" s="121"/>
      <c r="D40" s="195" t="s">
        <v>174</v>
      </c>
      <c r="E40" s="196"/>
      <c r="F40" s="196"/>
      <c r="G40" s="196"/>
      <c r="H40" s="196"/>
      <c r="I40" s="197"/>
      <c r="J40" s="201" t="s">
        <v>69</v>
      </c>
      <c r="K40" s="201"/>
      <c r="L40" s="201"/>
      <c r="M40" s="201"/>
      <c r="N40" s="201"/>
      <c r="O40" s="201"/>
      <c r="P40" s="224" t="s">
        <v>84</v>
      </c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6"/>
      <c r="AC40" s="223">
        <f>AN21</f>
        <v>48352.31</v>
      </c>
      <c r="AD40" s="223"/>
      <c r="AE40" s="223"/>
      <c r="AF40" s="223"/>
      <c r="AG40" s="223"/>
      <c r="AH40" s="223"/>
      <c r="AI40" s="223"/>
      <c r="AJ40" s="223"/>
      <c r="AK40" s="223">
        <f>BD21</f>
        <v>2195.9</v>
      </c>
      <c r="AL40" s="223"/>
      <c r="AM40" s="223"/>
      <c r="AN40" s="223"/>
      <c r="AO40" s="223"/>
      <c r="AP40" s="223"/>
      <c r="AQ40" s="223"/>
      <c r="AR40" s="223"/>
      <c r="AS40" s="223">
        <f>AC40+AK40</f>
        <v>50548.21</v>
      </c>
      <c r="AT40" s="223"/>
      <c r="AU40" s="223"/>
      <c r="AV40" s="223"/>
      <c r="AW40" s="223"/>
      <c r="AX40" s="223"/>
      <c r="AY40" s="223"/>
      <c r="AZ40" s="223"/>
      <c r="BP40" s="1" t="s">
        <v>189</v>
      </c>
    </row>
    <row r="41" spans="1:79" s="6" customFormat="1">
      <c r="A41" s="219"/>
      <c r="B41" s="219"/>
      <c r="C41" s="219"/>
      <c r="D41" s="216" t="s">
        <v>69</v>
      </c>
      <c r="E41" s="217"/>
      <c r="F41" s="217"/>
      <c r="G41" s="217"/>
      <c r="H41" s="217"/>
      <c r="I41" s="218"/>
      <c r="J41" s="215" t="s">
        <v>69</v>
      </c>
      <c r="K41" s="215"/>
      <c r="L41" s="215"/>
      <c r="M41" s="215"/>
      <c r="N41" s="215"/>
      <c r="O41" s="215"/>
      <c r="P41" s="209" t="s">
        <v>70</v>
      </c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1"/>
      <c r="AC41" s="208">
        <f>AC40</f>
        <v>48352.31</v>
      </c>
      <c r="AD41" s="208"/>
      <c r="AE41" s="208"/>
      <c r="AF41" s="208"/>
      <c r="AG41" s="208"/>
      <c r="AH41" s="208"/>
      <c r="AI41" s="208"/>
      <c r="AJ41" s="208"/>
      <c r="AK41" s="208">
        <f>AK40</f>
        <v>2195.9</v>
      </c>
      <c r="AL41" s="208"/>
      <c r="AM41" s="208"/>
      <c r="AN41" s="208"/>
      <c r="AO41" s="208"/>
      <c r="AP41" s="208"/>
      <c r="AQ41" s="208"/>
      <c r="AR41" s="208"/>
      <c r="AS41" s="208">
        <f>AC41+AK41</f>
        <v>50548.21</v>
      </c>
      <c r="AT41" s="208"/>
      <c r="AU41" s="208"/>
      <c r="AV41" s="208"/>
      <c r="AW41" s="208"/>
      <c r="AX41" s="208"/>
      <c r="AY41" s="208"/>
      <c r="AZ41" s="208"/>
    </row>
    <row r="43" spans="1:79" ht="40.5" customHeight="1">
      <c r="A43" s="174" t="s">
        <v>30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</row>
    <row r="44" spans="1:79" ht="12.75" customHeight="1">
      <c r="A44" s="198" t="s">
        <v>83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</row>
    <row r="45" spans="1:79" ht="2.25" customHeight="1"/>
    <row r="46" spans="1:79" ht="15.95" customHeight="1">
      <c r="A46" s="121" t="s">
        <v>29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99" t="s">
        <v>11</v>
      </c>
      <c r="R46" s="199"/>
      <c r="S46" s="199"/>
      <c r="T46" s="199"/>
      <c r="U46" s="199"/>
      <c r="V46" s="199"/>
      <c r="W46" s="199"/>
      <c r="X46" s="199"/>
      <c r="Y46" s="199" t="s">
        <v>17</v>
      </c>
      <c r="Z46" s="199"/>
      <c r="AA46" s="199"/>
      <c r="AB46" s="199"/>
      <c r="AC46" s="199"/>
      <c r="AD46" s="199"/>
      <c r="AE46" s="199"/>
      <c r="AF46" s="199"/>
      <c r="AG46" s="199" t="s">
        <v>16</v>
      </c>
      <c r="AH46" s="199"/>
      <c r="AI46" s="199"/>
      <c r="AJ46" s="199"/>
      <c r="AK46" s="199"/>
      <c r="AL46" s="199"/>
      <c r="AM46" s="199"/>
      <c r="AN46" s="199"/>
      <c r="AO46" s="199" t="s">
        <v>15</v>
      </c>
      <c r="AP46" s="199"/>
      <c r="AQ46" s="199"/>
      <c r="AR46" s="199"/>
      <c r="AS46" s="199"/>
      <c r="AT46" s="199"/>
      <c r="AU46" s="199"/>
      <c r="AV46" s="199"/>
    </row>
    <row r="47" spans="1:79" ht="12" customHeight="1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</row>
    <row r="48" spans="1:79" ht="15.95" customHeight="1">
      <c r="A48" s="199">
        <v>1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>
        <v>2</v>
      </c>
      <c r="R48" s="199"/>
      <c r="S48" s="199"/>
      <c r="T48" s="199"/>
      <c r="U48" s="199"/>
      <c r="V48" s="199"/>
      <c r="W48" s="199"/>
      <c r="X48" s="199"/>
      <c r="Y48" s="199">
        <v>3</v>
      </c>
      <c r="Z48" s="199"/>
      <c r="AA48" s="199"/>
      <c r="AB48" s="199"/>
      <c r="AC48" s="199"/>
      <c r="AD48" s="199"/>
      <c r="AE48" s="199"/>
      <c r="AF48" s="199"/>
      <c r="AG48" s="199">
        <v>4</v>
      </c>
      <c r="AH48" s="199"/>
      <c r="AI48" s="199"/>
      <c r="AJ48" s="199"/>
      <c r="AK48" s="199"/>
      <c r="AL48" s="199"/>
      <c r="AM48" s="199"/>
      <c r="AN48" s="199"/>
      <c r="AO48" s="199">
        <v>5</v>
      </c>
      <c r="AP48" s="199"/>
      <c r="AQ48" s="199"/>
      <c r="AR48" s="199"/>
      <c r="AS48" s="199"/>
      <c r="AT48" s="199"/>
      <c r="AU48" s="199"/>
      <c r="AV48" s="199"/>
    </row>
    <row r="49" spans="1:79" ht="12.75" hidden="1" customHeight="1">
      <c r="A49" s="187" t="s">
        <v>39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21" t="s">
        <v>37</v>
      </c>
      <c r="R49" s="121"/>
      <c r="S49" s="121"/>
      <c r="T49" s="121"/>
      <c r="U49" s="121"/>
      <c r="V49" s="121"/>
      <c r="W49" s="121"/>
      <c r="X49" s="121"/>
      <c r="Y49" s="207" t="s">
        <v>40</v>
      </c>
      <c r="Z49" s="207"/>
      <c r="AA49" s="207"/>
      <c r="AB49" s="207"/>
      <c r="AC49" s="207"/>
      <c r="AD49" s="207"/>
      <c r="AE49" s="207"/>
      <c r="AF49" s="207"/>
      <c r="AG49" s="207" t="s">
        <v>41</v>
      </c>
      <c r="AH49" s="207"/>
      <c r="AI49" s="207"/>
      <c r="AJ49" s="207"/>
      <c r="AK49" s="207"/>
      <c r="AL49" s="207"/>
      <c r="AM49" s="207"/>
      <c r="AN49" s="207"/>
      <c r="AO49" s="207" t="s">
        <v>42</v>
      </c>
      <c r="AP49" s="207"/>
      <c r="AQ49" s="207"/>
      <c r="AR49" s="207"/>
      <c r="AS49" s="207"/>
      <c r="AT49" s="207"/>
      <c r="AU49" s="207"/>
      <c r="AV49" s="207"/>
      <c r="CA49" s="1" t="s">
        <v>48</v>
      </c>
    </row>
    <row r="50" spans="1:79" ht="12.75" customHeight="1">
      <c r="A50" s="212" t="s">
        <v>171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4"/>
      <c r="Q50" s="195" t="s">
        <v>174</v>
      </c>
      <c r="R50" s="196"/>
      <c r="S50" s="196"/>
      <c r="T50" s="196"/>
      <c r="U50" s="196"/>
      <c r="V50" s="196"/>
      <c r="W50" s="196"/>
      <c r="X50" s="197"/>
      <c r="Y50" s="207">
        <v>1424</v>
      </c>
      <c r="Z50" s="207"/>
      <c r="AA50" s="207"/>
      <c r="AB50" s="207"/>
      <c r="AC50" s="207"/>
      <c r="AD50" s="207"/>
      <c r="AE50" s="207"/>
      <c r="AF50" s="207"/>
      <c r="AG50" s="207">
        <f>1660+253.6</f>
        <v>1913.6</v>
      </c>
      <c r="AH50" s="207"/>
      <c r="AI50" s="207"/>
      <c r="AJ50" s="207"/>
      <c r="AK50" s="207"/>
      <c r="AL50" s="207"/>
      <c r="AM50" s="207"/>
      <c r="AN50" s="207"/>
      <c r="AO50" s="207">
        <f>Y50+AG50</f>
        <v>3337.6</v>
      </c>
      <c r="AP50" s="207"/>
      <c r="AQ50" s="207"/>
      <c r="AR50" s="207"/>
      <c r="AS50" s="207"/>
      <c r="AT50" s="207"/>
      <c r="AU50" s="207"/>
      <c r="AV50" s="207"/>
      <c r="CA50" s="1" t="s">
        <v>49</v>
      </c>
    </row>
    <row r="51" spans="1:79" s="6" customFormat="1" ht="12.75" customHeight="1">
      <c r="A51" s="209" t="s">
        <v>70</v>
      </c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1"/>
      <c r="Q51" s="216" t="s">
        <v>69</v>
      </c>
      <c r="R51" s="217"/>
      <c r="S51" s="217"/>
      <c r="T51" s="217"/>
      <c r="U51" s="217"/>
      <c r="V51" s="217"/>
      <c r="W51" s="217"/>
      <c r="X51" s="218"/>
      <c r="Y51" s="227">
        <f>Y50</f>
        <v>1424</v>
      </c>
      <c r="Z51" s="227"/>
      <c r="AA51" s="227"/>
      <c r="AB51" s="227"/>
      <c r="AC51" s="227"/>
      <c r="AD51" s="227"/>
      <c r="AE51" s="227"/>
      <c r="AF51" s="227"/>
      <c r="AG51" s="227">
        <f>AG50</f>
        <v>1913.6</v>
      </c>
      <c r="AH51" s="227"/>
      <c r="AI51" s="227"/>
      <c r="AJ51" s="227"/>
      <c r="AK51" s="227"/>
      <c r="AL51" s="227"/>
      <c r="AM51" s="227"/>
      <c r="AN51" s="227"/>
      <c r="AO51" s="227">
        <f>Y51+AG51</f>
        <v>3337.6</v>
      </c>
      <c r="AP51" s="227"/>
      <c r="AQ51" s="227"/>
      <c r="AR51" s="227"/>
      <c r="AS51" s="227"/>
      <c r="AT51" s="227"/>
      <c r="AU51" s="227"/>
      <c r="AV51" s="227"/>
    </row>
    <row r="54" spans="1:79" ht="15.75" customHeight="1">
      <c r="A54" s="190" t="s">
        <v>18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0"/>
      <c r="BJ54" s="190"/>
      <c r="BK54" s="190"/>
      <c r="BL54" s="190"/>
    </row>
    <row r="55" spans="1:79" ht="3.75" customHeight="1">
      <c r="A55" s="198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</row>
    <row r="56" spans="1:79" ht="9.75" customHeight="1"/>
    <row r="57" spans="1:79" ht="30" customHeight="1">
      <c r="A57" s="199" t="s">
        <v>12</v>
      </c>
      <c r="B57" s="199"/>
      <c r="C57" s="199"/>
      <c r="D57" s="199"/>
      <c r="E57" s="199"/>
      <c r="F57" s="199"/>
      <c r="G57" s="150" t="s">
        <v>11</v>
      </c>
      <c r="H57" s="151"/>
      <c r="I57" s="151"/>
      <c r="J57" s="151"/>
      <c r="K57" s="151"/>
      <c r="L57" s="152"/>
      <c r="M57" s="199" t="s">
        <v>32</v>
      </c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 t="s">
        <v>20</v>
      </c>
      <c r="AA57" s="199"/>
      <c r="AB57" s="199"/>
      <c r="AC57" s="199"/>
      <c r="AD57" s="199"/>
      <c r="AE57" s="199" t="s">
        <v>19</v>
      </c>
      <c r="AF57" s="199"/>
      <c r="AG57" s="199"/>
      <c r="AH57" s="199"/>
      <c r="AI57" s="199"/>
      <c r="AJ57" s="199"/>
      <c r="AK57" s="199"/>
      <c r="AL57" s="199"/>
      <c r="AM57" s="199"/>
      <c r="AN57" s="199"/>
      <c r="AO57" s="199" t="s">
        <v>31</v>
      </c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</row>
    <row r="58" spans="1:79" ht="15.75" customHeight="1">
      <c r="A58" s="199">
        <v>1</v>
      </c>
      <c r="B58" s="199"/>
      <c r="C58" s="199"/>
      <c r="D58" s="199"/>
      <c r="E58" s="199"/>
      <c r="F58" s="199"/>
      <c r="G58" s="150">
        <v>2</v>
      </c>
      <c r="H58" s="151"/>
      <c r="I58" s="151"/>
      <c r="J58" s="151"/>
      <c r="K58" s="151"/>
      <c r="L58" s="152"/>
      <c r="M58" s="199">
        <v>3</v>
      </c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>
        <v>4</v>
      </c>
      <c r="AA58" s="199"/>
      <c r="AB58" s="199"/>
      <c r="AC58" s="199"/>
      <c r="AD58" s="199"/>
      <c r="AE58" s="199">
        <v>5</v>
      </c>
      <c r="AF58" s="199"/>
      <c r="AG58" s="199"/>
      <c r="AH58" s="199"/>
      <c r="AI58" s="199"/>
      <c r="AJ58" s="199"/>
      <c r="AK58" s="199"/>
      <c r="AL58" s="199"/>
      <c r="AM58" s="199"/>
      <c r="AN58" s="199"/>
      <c r="AO58" s="199">
        <v>6</v>
      </c>
      <c r="AP58" s="199"/>
      <c r="AQ58" s="199"/>
      <c r="AR58" s="199"/>
      <c r="AS58" s="199"/>
      <c r="AT58" s="199"/>
      <c r="AU58" s="199"/>
      <c r="AV58" s="199"/>
      <c r="AW58" s="199"/>
      <c r="AX58" s="199"/>
      <c r="AY58" s="199"/>
      <c r="AZ58" s="199"/>
      <c r="BA58" s="199"/>
      <c r="BB58" s="199"/>
      <c r="BC58" s="199"/>
    </row>
    <row r="59" spans="1:79" ht="13.5" hidden="1" customHeight="1">
      <c r="A59" s="121"/>
      <c r="B59" s="121"/>
      <c r="C59" s="121"/>
      <c r="D59" s="121"/>
      <c r="E59" s="121"/>
      <c r="F59" s="121"/>
      <c r="G59" s="235" t="s">
        <v>37</v>
      </c>
      <c r="H59" s="236"/>
      <c r="I59" s="236"/>
      <c r="J59" s="236"/>
      <c r="K59" s="236"/>
      <c r="L59" s="237"/>
      <c r="M59" s="187" t="s">
        <v>39</v>
      </c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21" t="s">
        <v>54</v>
      </c>
      <c r="AA59" s="121"/>
      <c r="AB59" s="121"/>
      <c r="AC59" s="121"/>
      <c r="AD59" s="121"/>
      <c r="AE59" s="187" t="s">
        <v>55</v>
      </c>
      <c r="AF59" s="187"/>
      <c r="AG59" s="187"/>
      <c r="AH59" s="187"/>
      <c r="AI59" s="187"/>
      <c r="AJ59" s="187"/>
      <c r="AK59" s="187"/>
      <c r="AL59" s="187"/>
      <c r="AM59" s="187"/>
      <c r="AN59" s="187"/>
      <c r="AO59" s="207" t="s">
        <v>65</v>
      </c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207"/>
      <c r="BC59" s="207"/>
      <c r="CA59" s="1" t="s">
        <v>50</v>
      </c>
    </row>
    <row r="60" spans="1:79" s="6" customFormat="1" ht="25.5" customHeight="1">
      <c r="A60" s="219"/>
      <c r="B60" s="219"/>
      <c r="C60" s="219"/>
      <c r="D60" s="219"/>
      <c r="E60" s="219"/>
      <c r="F60" s="219"/>
      <c r="G60" s="220" t="s">
        <v>174</v>
      </c>
      <c r="H60" s="221"/>
      <c r="I60" s="221"/>
      <c r="J60" s="221"/>
      <c r="K60" s="221"/>
      <c r="L60" s="222"/>
      <c r="M60" s="209" t="s">
        <v>179</v>
      </c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1"/>
      <c r="Z60" s="215" t="s">
        <v>69</v>
      </c>
      <c r="AA60" s="215"/>
      <c r="AB60" s="215"/>
      <c r="AC60" s="215"/>
      <c r="AD60" s="215"/>
      <c r="AE60" s="229" t="s">
        <v>69</v>
      </c>
      <c r="AF60" s="229"/>
      <c r="AG60" s="229"/>
      <c r="AH60" s="229"/>
      <c r="AI60" s="229"/>
      <c r="AJ60" s="229"/>
      <c r="AK60" s="229"/>
      <c r="AL60" s="229"/>
      <c r="AM60" s="229"/>
      <c r="AN60" s="229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CA60" s="6" t="s">
        <v>51</v>
      </c>
    </row>
    <row r="61" spans="1:79" s="6" customFormat="1" ht="38.25" customHeight="1">
      <c r="A61" s="219"/>
      <c r="B61" s="219"/>
      <c r="C61" s="219"/>
      <c r="D61" s="219"/>
      <c r="E61" s="219"/>
      <c r="F61" s="219"/>
      <c r="G61" s="220"/>
      <c r="H61" s="221"/>
      <c r="I61" s="221"/>
      <c r="J61" s="221"/>
      <c r="K61" s="221"/>
      <c r="L61" s="222"/>
      <c r="M61" s="209" t="s">
        <v>84</v>
      </c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1"/>
      <c r="Z61" s="215" t="s">
        <v>69</v>
      </c>
      <c r="AA61" s="215"/>
      <c r="AB61" s="215"/>
      <c r="AC61" s="215"/>
      <c r="AD61" s="215"/>
      <c r="AE61" s="229" t="s">
        <v>69</v>
      </c>
      <c r="AF61" s="229"/>
      <c r="AG61" s="229"/>
      <c r="AH61" s="229"/>
      <c r="AI61" s="229"/>
      <c r="AJ61" s="229"/>
      <c r="AK61" s="229"/>
      <c r="AL61" s="229"/>
      <c r="AM61" s="229"/>
      <c r="AN61" s="229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</row>
    <row r="62" spans="1:79" s="6" customFormat="1">
      <c r="A62" s="219"/>
      <c r="B62" s="219"/>
      <c r="C62" s="219"/>
      <c r="D62" s="219"/>
      <c r="E62" s="219"/>
      <c r="F62" s="219"/>
      <c r="G62" s="220"/>
      <c r="H62" s="221"/>
      <c r="I62" s="221"/>
      <c r="J62" s="221"/>
      <c r="K62" s="221"/>
      <c r="L62" s="222"/>
      <c r="M62" s="209" t="s">
        <v>71</v>
      </c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1"/>
      <c r="Z62" s="215" t="s">
        <v>69</v>
      </c>
      <c r="AA62" s="215"/>
      <c r="AB62" s="215"/>
      <c r="AC62" s="215"/>
      <c r="AD62" s="215"/>
      <c r="AE62" s="229" t="s">
        <v>69</v>
      </c>
      <c r="AF62" s="229"/>
      <c r="AG62" s="229"/>
      <c r="AH62" s="229"/>
      <c r="AI62" s="229"/>
      <c r="AJ62" s="229"/>
      <c r="AK62" s="229"/>
      <c r="AL62" s="229"/>
      <c r="AM62" s="229"/>
      <c r="AN62" s="229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</row>
    <row r="63" spans="1:79" ht="22.5" customHeight="1">
      <c r="A63" s="121"/>
      <c r="B63" s="121"/>
      <c r="C63" s="121"/>
      <c r="D63" s="121"/>
      <c r="E63" s="121"/>
      <c r="F63" s="121"/>
      <c r="G63" s="195"/>
      <c r="H63" s="196"/>
      <c r="I63" s="196"/>
      <c r="J63" s="196"/>
      <c r="K63" s="196"/>
      <c r="L63" s="197"/>
      <c r="M63" s="212" t="s">
        <v>94</v>
      </c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4"/>
      <c r="Z63" s="201" t="s">
        <v>73</v>
      </c>
      <c r="AA63" s="201"/>
      <c r="AB63" s="201"/>
      <c r="AC63" s="201"/>
      <c r="AD63" s="201"/>
      <c r="AE63" s="239" t="s">
        <v>164</v>
      </c>
      <c r="AF63" s="240"/>
      <c r="AG63" s="240"/>
      <c r="AH63" s="240"/>
      <c r="AI63" s="240"/>
      <c r="AJ63" s="240"/>
      <c r="AK63" s="240"/>
      <c r="AL63" s="240"/>
      <c r="AM63" s="240"/>
      <c r="AN63" s="241"/>
      <c r="AO63" s="207">
        <v>1</v>
      </c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</row>
    <row r="64" spans="1:79" ht="15.75" customHeight="1">
      <c r="A64" s="242"/>
      <c r="B64" s="242"/>
      <c r="C64" s="242"/>
      <c r="D64" s="242"/>
      <c r="E64" s="242"/>
      <c r="F64" s="242"/>
      <c r="G64" s="195"/>
      <c r="H64" s="196"/>
      <c r="I64" s="196"/>
      <c r="J64" s="196"/>
      <c r="K64" s="196"/>
      <c r="L64" s="197"/>
      <c r="M64" s="212" t="s">
        <v>72</v>
      </c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4"/>
      <c r="Z64" s="201" t="s">
        <v>73</v>
      </c>
      <c r="AA64" s="201"/>
      <c r="AB64" s="201"/>
      <c r="AC64" s="201"/>
      <c r="AD64" s="201"/>
      <c r="AE64" s="212" t="s">
        <v>74</v>
      </c>
      <c r="AF64" s="213"/>
      <c r="AG64" s="213"/>
      <c r="AH64" s="213"/>
      <c r="AI64" s="213"/>
      <c r="AJ64" s="213"/>
      <c r="AK64" s="213"/>
      <c r="AL64" s="213"/>
      <c r="AM64" s="213"/>
      <c r="AN64" s="214"/>
      <c r="AO64" s="207">
        <v>579</v>
      </c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207"/>
    </row>
    <row r="65" spans="1:55" ht="14.25" customHeight="1">
      <c r="A65" s="116"/>
      <c r="B65" s="117"/>
      <c r="C65" s="117"/>
      <c r="D65" s="117"/>
      <c r="E65" s="117"/>
      <c r="F65" s="118"/>
      <c r="G65" s="114"/>
      <c r="H65" s="114"/>
      <c r="I65" s="114"/>
      <c r="J65" s="114"/>
      <c r="K65" s="114"/>
      <c r="L65" s="115"/>
      <c r="M65" s="243" t="s">
        <v>186</v>
      </c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5"/>
      <c r="Z65" s="201" t="s">
        <v>73</v>
      </c>
      <c r="AA65" s="201"/>
      <c r="AB65" s="201"/>
      <c r="AC65" s="201"/>
      <c r="AD65" s="201"/>
      <c r="AE65" s="212" t="s">
        <v>85</v>
      </c>
      <c r="AF65" s="213"/>
      <c r="AG65" s="213"/>
      <c r="AH65" s="213"/>
      <c r="AI65" s="213"/>
      <c r="AJ65" s="213"/>
      <c r="AK65" s="213"/>
      <c r="AL65" s="213"/>
      <c r="AM65" s="213"/>
      <c r="AN65" s="214"/>
      <c r="AO65" s="246">
        <v>124</v>
      </c>
      <c r="AP65" s="246"/>
      <c r="AQ65" s="246"/>
      <c r="AR65" s="246"/>
      <c r="AS65" s="246"/>
      <c r="AT65" s="246"/>
      <c r="AU65" s="246"/>
      <c r="AV65" s="246"/>
      <c r="AW65" s="246"/>
      <c r="AX65" s="246"/>
      <c r="AY65" s="246"/>
      <c r="AZ65" s="246"/>
      <c r="BA65" s="246"/>
      <c r="BB65" s="246"/>
      <c r="BC65" s="246"/>
    </row>
    <row r="66" spans="1:55" ht="15.75" customHeight="1">
      <c r="A66" s="121"/>
      <c r="B66" s="121"/>
      <c r="C66" s="121"/>
      <c r="D66" s="121"/>
      <c r="E66" s="121"/>
      <c r="F66" s="121"/>
      <c r="G66" s="195"/>
      <c r="H66" s="196"/>
      <c r="I66" s="196"/>
      <c r="J66" s="196"/>
      <c r="K66" s="196"/>
      <c r="L66" s="197"/>
      <c r="M66" s="212" t="s">
        <v>180</v>
      </c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4"/>
      <c r="Z66" s="201" t="s">
        <v>73</v>
      </c>
      <c r="AA66" s="201"/>
      <c r="AB66" s="201"/>
      <c r="AC66" s="201"/>
      <c r="AD66" s="201"/>
      <c r="AE66" s="212" t="s">
        <v>85</v>
      </c>
      <c r="AF66" s="213"/>
      <c r="AG66" s="213"/>
      <c r="AH66" s="213"/>
      <c r="AI66" s="213"/>
      <c r="AJ66" s="213"/>
      <c r="AK66" s="213"/>
      <c r="AL66" s="213"/>
      <c r="AM66" s="213"/>
      <c r="AN66" s="214"/>
      <c r="AO66" s="207">
        <v>175</v>
      </c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207"/>
    </row>
    <row r="67" spans="1:55" s="6" customFormat="1">
      <c r="A67" s="238"/>
      <c r="B67" s="238"/>
      <c r="C67" s="238"/>
      <c r="D67" s="238"/>
      <c r="E67" s="238"/>
      <c r="F67" s="238"/>
      <c r="G67" s="220"/>
      <c r="H67" s="221"/>
      <c r="I67" s="221"/>
      <c r="J67" s="221"/>
      <c r="K67" s="221"/>
      <c r="L67" s="222"/>
      <c r="M67" s="209" t="s">
        <v>75</v>
      </c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1"/>
      <c r="Z67" s="215" t="s">
        <v>69</v>
      </c>
      <c r="AA67" s="215"/>
      <c r="AB67" s="215"/>
      <c r="AC67" s="215"/>
      <c r="AD67" s="215"/>
      <c r="AE67" s="209" t="s">
        <v>69</v>
      </c>
      <c r="AF67" s="210"/>
      <c r="AG67" s="210"/>
      <c r="AH67" s="210"/>
      <c r="AI67" s="210"/>
      <c r="AJ67" s="210"/>
      <c r="AK67" s="210"/>
      <c r="AL67" s="210"/>
      <c r="AM67" s="210"/>
      <c r="AN67" s="211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</row>
    <row r="68" spans="1:55" ht="12.75" customHeight="1">
      <c r="A68" s="121"/>
      <c r="B68" s="121"/>
      <c r="C68" s="121"/>
      <c r="D68" s="121"/>
      <c r="E68" s="121"/>
      <c r="F68" s="121"/>
      <c r="G68" s="195"/>
      <c r="H68" s="196"/>
      <c r="I68" s="196"/>
      <c r="J68" s="196"/>
      <c r="K68" s="196"/>
      <c r="L68" s="197"/>
      <c r="M68" s="212" t="s">
        <v>86</v>
      </c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4"/>
      <c r="Z68" s="201" t="s">
        <v>73</v>
      </c>
      <c r="AA68" s="201"/>
      <c r="AB68" s="201"/>
      <c r="AC68" s="201"/>
      <c r="AD68" s="201"/>
      <c r="AE68" s="212" t="s">
        <v>85</v>
      </c>
      <c r="AF68" s="213"/>
      <c r="AG68" s="213"/>
      <c r="AH68" s="213"/>
      <c r="AI68" s="213"/>
      <c r="AJ68" s="213"/>
      <c r="AK68" s="213"/>
      <c r="AL68" s="213"/>
      <c r="AM68" s="213"/>
      <c r="AN68" s="214"/>
      <c r="AO68" s="207">
        <v>47542</v>
      </c>
      <c r="AP68" s="207"/>
      <c r="AQ68" s="207"/>
      <c r="AR68" s="207"/>
      <c r="AS68" s="207"/>
      <c r="AT68" s="207"/>
      <c r="AU68" s="207"/>
      <c r="AV68" s="207"/>
      <c r="AW68" s="207"/>
      <c r="AX68" s="207"/>
      <c r="AY68" s="207"/>
      <c r="AZ68" s="207"/>
      <c r="BA68" s="207"/>
      <c r="BB68" s="207"/>
      <c r="BC68" s="207"/>
    </row>
    <row r="69" spans="1:55" ht="17.25" customHeight="1">
      <c r="A69" s="121"/>
      <c r="B69" s="121"/>
      <c r="C69" s="121"/>
      <c r="D69" s="121"/>
      <c r="E69" s="121"/>
      <c r="F69" s="121"/>
      <c r="G69" s="195"/>
      <c r="H69" s="196"/>
      <c r="I69" s="196"/>
      <c r="J69" s="196"/>
      <c r="K69" s="196"/>
      <c r="L69" s="197"/>
      <c r="M69" s="212" t="s">
        <v>87</v>
      </c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4"/>
      <c r="Z69" s="201" t="s">
        <v>76</v>
      </c>
      <c r="AA69" s="201"/>
      <c r="AB69" s="201"/>
      <c r="AC69" s="201"/>
      <c r="AD69" s="201"/>
      <c r="AE69" s="212" t="s">
        <v>85</v>
      </c>
      <c r="AF69" s="213"/>
      <c r="AG69" s="213"/>
      <c r="AH69" s="213"/>
      <c r="AI69" s="213"/>
      <c r="AJ69" s="213"/>
      <c r="AK69" s="213"/>
      <c r="AL69" s="213"/>
      <c r="AM69" s="213"/>
      <c r="AN69" s="214"/>
      <c r="AO69" s="207">
        <v>2860</v>
      </c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7"/>
      <c r="BB69" s="207"/>
      <c r="BC69" s="207"/>
    </row>
    <row r="70" spans="1:55" ht="18" customHeight="1">
      <c r="A70" s="121"/>
      <c r="B70" s="121"/>
      <c r="C70" s="121"/>
      <c r="D70" s="121"/>
      <c r="E70" s="121"/>
      <c r="F70" s="121"/>
      <c r="G70" s="195"/>
      <c r="H70" s="196"/>
      <c r="I70" s="196"/>
      <c r="J70" s="196"/>
      <c r="K70" s="196"/>
      <c r="L70" s="197"/>
      <c r="M70" s="212" t="s">
        <v>181</v>
      </c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4"/>
      <c r="Z70" s="201" t="s">
        <v>73</v>
      </c>
      <c r="AA70" s="201"/>
      <c r="AB70" s="201"/>
      <c r="AC70" s="201"/>
      <c r="AD70" s="201"/>
      <c r="AE70" s="212" t="s">
        <v>85</v>
      </c>
      <c r="AF70" s="213"/>
      <c r="AG70" s="213"/>
      <c r="AH70" s="213"/>
      <c r="AI70" s="213"/>
      <c r="AJ70" s="213"/>
      <c r="AK70" s="213"/>
      <c r="AL70" s="213"/>
      <c r="AM70" s="213"/>
      <c r="AN70" s="214"/>
      <c r="AO70" s="207">
        <v>2746</v>
      </c>
      <c r="AP70" s="207"/>
      <c r="AQ70" s="207"/>
      <c r="AR70" s="207"/>
      <c r="AS70" s="207"/>
      <c r="AT70" s="207"/>
      <c r="AU70" s="207"/>
      <c r="AV70" s="207"/>
      <c r="AW70" s="207"/>
      <c r="AX70" s="207"/>
      <c r="AY70" s="207"/>
      <c r="AZ70" s="207"/>
      <c r="BA70" s="207"/>
      <c r="BB70" s="207"/>
      <c r="BC70" s="207"/>
    </row>
    <row r="71" spans="1:55" ht="17.25" customHeight="1">
      <c r="A71" s="121"/>
      <c r="B71" s="121"/>
      <c r="C71" s="121"/>
      <c r="D71" s="121"/>
      <c r="E71" s="121"/>
      <c r="F71" s="121"/>
      <c r="G71" s="195"/>
      <c r="H71" s="196"/>
      <c r="I71" s="196"/>
      <c r="J71" s="196"/>
      <c r="K71" s="196"/>
      <c r="L71" s="197"/>
      <c r="M71" s="212" t="s">
        <v>182</v>
      </c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4"/>
      <c r="Z71" s="201" t="s">
        <v>73</v>
      </c>
      <c r="AA71" s="201"/>
      <c r="AB71" s="201"/>
      <c r="AC71" s="201"/>
      <c r="AD71" s="201"/>
      <c r="AE71" s="212" t="s">
        <v>85</v>
      </c>
      <c r="AF71" s="213"/>
      <c r="AG71" s="213"/>
      <c r="AH71" s="213"/>
      <c r="AI71" s="213"/>
      <c r="AJ71" s="213"/>
      <c r="AK71" s="213"/>
      <c r="AL71" s="213"/>
      <c r="AM71" s="213"/>
      <c r="AN71" s="214"/>
      <c r="AO71" s="207">
        <v>216337</v>
      </c>
      <c r="AP71" s="207"/>
      <c r="AQ71" s="207"/>
      <c r="AR71" s="207"/>
      <c r="AS71" s="207"/>
      <c r="AT71" s="207"/>
      <c r="AU71" s="207"/>
      <c r="AV71" s="207"/>
      <c r="AW71" s="207"/>
      <c r="AX71" s="207"/>
      <c r="AY71" s="207"/>
      <c r="AZ71" s="207"/>
      <c r="BA71" s="207"/>
      <c r="BB71" s="207"/>
      <c r="BC71" s="207"/>
    </row>
    <row r="72" spans="1:55" s="6" customFormat="1" ht="16.5" customHeight="1">
      <c r="A72" s="219"/>
      <c r="B72" s="219"/>
      <c r="C72" s="219"/>
      <c r="D72" s="219"/>
      <c r="E72" s="219"/>
      <c r="F72" s="219"/>
      <c r="G72" s="220"/>
      <c r="H72" s="221"/>
      <c r="I72" s="221"/>
      <c r="J72" s="221"/>
      <c r="K72" s="221"/>
      <c r="L72" s="222"/>
      <c r="M72" s="209" t="s">
        <v>77</v>
      </c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1"/>
      <c r="Z72" s="215" t="s">
        <v>69</v>
      </c>
      <c r="AA72" s="215"/>
      <c r="AB72" s="215"/>
      <c r="AC72" s="215"/>
      <c r="AD72" s="215"/>
      <c r="AE72" s="209" t="s">
        <v>69</v>
      </c>
      <c r="AF72" s="210"/>
      <c r="AG72" s="210"/>
      <c r="AH72" s="210"/>
      <c r="AI72" s="210"/>
      <c r="AJ72" s="210"/>
      <c r="AK72" s="210"/>
      <c r="AL72" s="210"/>
      <c r="AM72" s="210"/>
      <c r="AN72" s="211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</row>
    <row r="73" spans="1:55" ht="25.5" customHeight="1">
      <c r="A73" s="121"/>
      <c r="B73" s="121"/>
      <c r="C73" s="121"/>
      <c r="D73" s="121"/>
      <c r="E73" s="121"/>
      <c r="F73" s="121"/>
      <c r="G73" s="195"/>
      <c r="H73" s="196"/>
      <c r="I73" s="196"/>
      <c r="J73" s="196"/>
      <c r="K73" s="196"/>
      <c r="L73" s="197"/>
      <c r="M73" s="212" t="s">
        <v>88</v>
      </c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4"/>
      <c r="Z73" s="201" t="s">
        <v>79</v>
      </c>
      <c r="AA73" s="201"/>
      <c r="AB73" s="201"/>
      <c r="AC73" s="201"/>
      <c r="AD73" s="201"/>
      <c r="AE73" s="212" t="s">
        <v>89</v>
      </c>
      <c r="AF73" s="213"/>
      <c r="AG73" s="213"/>
      <c r="AH73" s="213"/>
      <c r="AI73" s="213"/>
      <c r="AJ73" s="213"/>
      <c r="AK73" s="213"/>
      <c r="AL73" s="213"/>
      <c r="AM73" s="213"/>
      <c r="AN73" s="214"/>
      <c r="AO73" s="207">
        <v>8.1</v>
      </c>
      <c r="AP73" s="207"/>
      <c r="AQ73" s="207"/>
      <c r="AR73" s="207"/>
      <c r="AS73" s="207"/>
      <c r="AT73" s="207"/>
      <c r="AU73" s="207"/>
      <c r="AV73" s="207"/>
      <c r="AW73" s="207"/>
      <c r="AX73" s="207"/>
      <c r="AY73" s="207"/>
      <c r="AZ73" s="207"/>
      <c r="BA73" s="207"/>
      <c r="BB73" s="207"/>
      <c r="BC73" s="207"/>
    </row>
    <row r="74" spans="1:55" ht="23.25" customHeight="1">
      <c r="A74" s="121"/>
      <c r="B74" s="121"/>
      <c r="C74" s="121"/>
      <c r="D74" s="121"/>
      <c r="E74" s="121"/>
      <c r="F74" s="121"/>
      <c r="G74" s="195"/>
      <c r="H74" s="196"/>
      <c r="I74" s="196"/>
      <c r="J74" s="196"/>
      <c r="K74" s="196"/>
      <c r="L74" s="197"/>
      <c r="M74" s="224" t="s">
        <v>90</v>
      </c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6"/>
      <c r="Z74" s="201" t="s">
        <v>73</v>
      </c>
      <c r="AA74" s="201"/>
      <c r="AB74" s="201"/>
      <c r="AC74" s="201"/>
      <c r="AD74" s="201"/>
      <c r="AE74" s="212" t="s">
        <v>89</v>
      </c>
      <c r="AF74" s="213"/>
      <c r="AG74" s="213"/>
      <c r="AH74" s="213"/>
      <c r="AI74" s="213"/>
      <c r="AJ74" s="213"/>
      <c r="AK74" s="213"/>
      <c r="AL74" s="213"/>
      <c r="AM74" s="213"/>
      <c r="AN74" s="214"/>
      <c r="AO74" s="207">
        <v>2798</v>
      </c>
      <c r="AP74" s="207"/>
      <c r="AQ74" s="207"/>
      <c r="AR74" s="207"/>
      <c r="AS74" s="207"/>
      <c r="AT74" s="207"/>
      <c r="AU74" s="207"/>
      <c r="AV74" s="207"/>
      <c r="AW74" s="207"/>
      <c r="AX74" s="207"/>
      <c r="AY74" s="207"/>
      <c r="AZ74" s="207"/>
      <c r="BA74" s="207"/>
      <c r="BB74" s="207"/>
      <c r="BC74" s="207"/>
    </row>
    <row r="75" spans="1:55" ht="18" customHeight="1">
      <c r="A75" s="121"/>
      <c r="B75" s="121"/>
      <c r="C75" s="121"/>
      <c r="D75" s="121"/>
      <c r="E75" s="121"/>
      <c r="F75" s="121"/>
      <c r="G75" s="195"/>
      <c r="H75" s="196"/>
      <c r="I75" s="196"/>
      <c r="J75" s="196"/>
      <c r="K75" s="196"/>
      <c r="L75" s="197"/>
      <c r="M75" s="212" t="s">
        <v>183</v>
      </c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14"/>
      <c r="Z75" s="201" t="s">
        <v>79</v>
      </c>
      <c r="AA75" s="201"/>
      <c r="AB75" s="201"/>
      <c r="AC75" s="201"/>
      <c r="AD75" s="201"/>
      <c r="AE75" s="212" t="s">
        <v>89</v>
      </c>
      <c r="AF75" s="213"/>
      <c r="AG75" s="213"/>
      <c r="AH75" s="213"/>
      <c r="AI75" s="213"/>
      <c r="AJ75" s="213"/>
      <c r="AK75" s="213"/>
      <c r="AL75" s="213"/>
      <c r="AM75" s="213"/>
      <c r="AN75" s="214"/>
      <c r="AO75" s="207">
        <v>271.7</v>
      </c>
      <c r="AP75" s="207"/>
      <c r="AQ75" s="207"/>
      <c r="AR75" s="207"/>
      <c r="AS75" s="207"/>
      <c r="AT75" s="207"/>
      <c r="AU75" s="207"/>
      <c r="AV75" s="207"/>
      <c r="AW75" s="207"/>
      <c r="AX75" s="207"/>
      <c r="AY75" s="207"/>
      <c r="AZ75" s="207"/>
      <c r="BA75" s="207"/>
      <c r="BB75" s="207"/>
      <c r="BC75" s="207"/>
    </row>
    <row r="76" spans="1:55" s="6" customFormat="1">
      <c r="A76" s="219"/>
      <c r="B76" s="219"/>
      <c r="C76" s="219"/>
      <c r="D76" s="219"/>
      <c r="E76" s="219"/>
      <c r="F76" s="219"/>
      <c r="G76" s="220"/>
      <c r="H76" s="221"/>
      <c r="I76" s="221"/>
      <c r="J76" s="221"/>
      <c r="K76" s="221"/>
      <c r="L76" s="222"/>
      <c r="M76" s="209" t="s">
        <v>78</v>
      </c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1"/>
      <c r="Z76" s="215" t="s">
        <v>69</v>
      </c>
      <c r="AA76" s="215"/>
      <c r="AB76" s="215"/>
      <c r="AC76" s="215"/>
      <c r="AD76" s="215"/>
      <c r="AE76" s="209" t="s">
        <v>69</v>
      </c>
      <c r="AF76" s="210"/>
      <c r="AG76" s="210"/>
      <c r="AH76" s="210"/>
      <c r="AI76" s="210"/>
      <c r="AJ76" s="210"/>
      <c r="AK76" s="210"/>
      <c r="AL76" s="210"/>
      <c r="AM76" s="210"/>
      <c r="AN76" s="211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</row>
    <row r="77" spans="1:55" ht="25.5" customHeight="1">
      <c r="A77" s="121"/>
      <c r="B77" s="121"/>
      <c r="C77" s="121"/>
      <c r="D77" s="121"/>
      <c r="E77" s="121"/>
      <c r="F77" s="121"/>
      <c r="G77" s="195"/>
      <c r="H77" s="196"/>
      <c r="I77" s="196"/>
      <c r="J77" s="196"/>
      <c r="K77" s="196"/>
      <c r="L77" s="197"/>
      <c r="M77" s="212" t="s">
        <v>184</v>
      </c>
      <c r="N77" s="213"/>
      <c r="O77" s="213"/>
      <c r="P77" s="213"/>
      <c r="Q77" s="213"/>
      <c r="R77" s="213"/>
      <c r="S77" s="213"/>
      <c r="T77" s="213"/>
      <c r="U77" s="213"/>
      <c r="V77" s="213"/>
      <c r="W77" s="213"/>
      <c r="X77" s="213"/>
      <c r="Y77" s="214"/>
      <c r="Z77" s="232" t="s">
        <v>80</v>
      </c>
      <c r="AA77" s="232"/>
      <c r="AB77" s="232"/>
      <c r="AC77" s="232"/>
      <c r="AD77" s="232"/>
      <c r="AE77" s="212" t="s">
        <v>89</v>
      </c>
      <c r="AF77" s="213"/>
      <c r="AG77" s="213"/>
      <c r="AH77" s="213"/>
      <c r="AI77" s="213"/>
      <c r="AJ77" s="213"/>
      <c r="AK77" s="213"/>
      <c r="AL77" s="213"/>
      <c r="AM77" s="213"/>
      <c r="AN77" s="214"/>
      <c r="AO77" s="207">
        <v>97</v>
      </c>
      <c r="AP77" s="207"/>
      <c r="AQ77" s="207"/>
      <c r="AR77" s="207"/>
      <c r="AS77" s="207"/>
      <c r="AT77" s="207"/>
      <c r="AU77" s="207"/>
      <c r="AV77" s="207"/>
      <c r="AW77" s="207"/>
      <c r="AX77" s="207"/>
      <c r="AY77" s="207"/>
      <c r="AZ77" s="207"/>
      <c r="BA77" s="207"/>
      <c r="BB77" s="207"/>
      <c r="BC77" s="207"/>
    </row>
    <row r="78" spans="1:55" ht="25.5" customHeight="1">
      <c r="A78" s="121"/>
      <c r="B78" s="121"/>
      <c r="C78" s="121"/>
      <c r="D78" s="121"/>
      <c r="E78" s="121"/>
      <c r="F78" s="121"/>
      <c r="G78" s="195"/>
      <c r="H78" s="196"/>
      <c r="I78" s="196"/>
      <c r="J78" s="196"/>
      <c r="K78" s="196"/>
      <c r="L78" s="197"/>
      <c r="M78" s="224" t="s">
        <v>185</v>
      </c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6"/>
      <c r="Z78" s="232" t="s">
        <v>76</v>
      </c>
      <c r="AA78" s="232"/>
      <c r="AB78" s="232"/>
      <c r="AC78" s="232"/>
      <c r="AD78" s="232"/>
      <c r="AE78" s="212" t="s">
        <v>89</v>
      </c>
      <c r="AF78" s="213"/>
      <c r="AG78" s="213"/>
      <c r="AH78" s="213"/>
      <c r="AI78" s="213"/>
      <c r="AJ78" s="213"/>
      <c r="AK78" s="213"/>
      <c r="AL78" s="213"/>
      <c r="AM78" s="213"/>
      <c r="AN78" s="214"/>
      <c r="AO78" s="207">
        <v>0</v>
      </c>
      <c r="AP78" s="207"/>
      <c r="AQ78" s="207"/>
      <c r="AR78" s="207"/>
      <c r="AS78" s="207"/>
      <c r="AT78" s="207"/>
      <c r="AU78" s="207"/>
      <c r="AV78" s="207"/>
      <c r="AW78" s="207"/>
      <c r="AX78" s="207"/>
      <c r="AY78" s="207"/>
      <c r="AZ78" s="207"/>
      <c r="BA78" s="207"/>
      <c r="BB78" s="207"/>
      <c r="BC78" s="207"/>
    </row>
    <row r="79" spans="1:55" ht="22.5" customHeight="1">
      <c r="A79" s="121"/>
      <c r="B79" s="121"/>
      <c r="C79" s="121"/>
      <c r="D79" s="121"/>
      <c r="E79" s="121"/>
      <c r="F79" s="121"/>
      <c r="G79" s="195"/>
      <c r="H79" s="196"/>
      <c r="I79" s="196"/>
      <c r="J79" s="196"/>
      <c r="K79" s="196"/>
      <c r="L79" s="197"/>
      <c r="M79" s="239" t="s">
        <v>187</v>
      </c>
      <c r="N79" s="240"/>
      <c r="O79" s="240"/>
      <c r="P79" s="240"/>
      <c r="Q79" s="240"/>
      <c r="R79" s="240"/>
      <c r="S79" s="240"/>
      <c r="T79" s="240"/>
      <c r="U79" s="240"/>
      <c r="V79" s="240"/>
      <c r="W79" s="240"/>
      <c r="X79" s="240"/>
      <c r="Y79" s="241"/>
      <c r="Z79" s="201" t="s">
        <v>80</v>
      </c>
      <c r="AA79" s="201"/>
      <c r="AB79" s="201"/>
      <c r="AC79" s="201"/>
      <c r="AD79" s="201"/>
      <c r="AE79" s="212" t="s">
        <v>89</v>
      </c>
      <c r="AF79" s="213"/>
      <c r="AG79" s="213"/>
      <c r="AH79" s="213"/>
      <c r="AI79" s="213"/>
      <c r="AJ79" s="213"/>
      <c r="AK79" s="213"/>
      <c r="AL79" s="213"/>
      <c r="AM79" s="213"/>
      <c r="AN79" s="214"/>
      <c r="AO79" s="207">
        <v>16</v>
      </c>
      <c r="AP79" s="207"/>
      <c r="AQ79" s="207"/>
      <c r="AR79" s="207"/>
      <c r="AS79" s="207"/>
      <c r="AT79" s="207"/>
      <c r="AU79" s="207"/>
      <c r="AV79" s="207"/>
      <c r="AW79" s="207"/>
      <c r="AX79" s="207"/>
      <c r="AY79" s="207"/>
      <c r="AZ79" s="207"/>
      <c r="BA79" s="207"/>
      <c r="BB79" s="207"/>
      <c r="BC79" s="207"/>
    </row>
    <row r="80" spans="1:55" ht="231" customHeight="1"/>
    <row r="81" spans="1:79" s="2" customFormat="1" ht="15.75" customHeight="1">
      <c r="A81" s="190" t="s">
        <v>62</v>
      </c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90"/>
      <c r="AS81" s="190"/>
      <c r="AT81" s="190"/>
      <c r="AU81" s="190"/>
      <c r="AV81" s="190"/>
      <c r="AW81" s="190"/>
      <c r="AX81" s="190"/>
      <c r="AY81" s="190"/>
      <c r="AZ81" s="190"/>
      <c r="BA81" s="190"/>
      <c r="BB81" s="190"/>
      <c r="BC81" s="190"/>
      <c r="BD81" s="190"/>
      <c r="BE81" s="190"/>
      <c r="BF81" s="190"/>
      <c r="BG81" s="190"/>
      <c r="BH81" s="190"/>
      <c r="BI81" s="190"/>
      <c r="BJ81" s="190"/>
      <c r="BK81" s="190"/>
      <c r="BL81" s="190"/>
      <c r="BM81" s="190"/>
    </row>
    <row r="82" spans="1:79" ht="12.75" customHeight="1">
      <c r="A82" s="198" t="s">
        <v>83</v>
      </c>
      <c r="B82" s="198"/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  <c r="AM82" s="198"/>
      <c r="AN82" s="198"/>
      <c r="AO82" s="198"/>
      <c r="AP82" s="198"/>
      <c r="AQ82" s="198"/>
      <c r="AR82" s="198"/>
      <c r="AS82" s="198"/>
      <c r="AT82" s="198"/>
      <c r="AU82" s="198"/>
      <c r="AV82" s="198"/>
      <c r="AW82" s="198"/>
      <c r="AX82" s="198"/>
      <c r="AY82" s="198"/>
      <c r="AZ82" s="19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</row>
    <row r="83" spans="1:79" hidden="1"/>
    <row r="84" spans="1:79" ht="30" customHeight="1">
      <c r="A84" s="247" t="s">
        <v>23</v>
      </c>
      <c r="B84" s="248"/>
      <c r="C84" s="248"/>
      <c r="D84" s="189" t="s">
        <v>22</v>
      </c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247" t="s">
        <v>11</v>
      </c>
      <c r="R84" s="248"/>
      <c r="S84" s="248"/>
      <c r="T84" s="249"/>
      <c r="U84" s="121" t="s">
        <v>178</v>
      </c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89" t="s">
        <v>33</v>
      </c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  <c r="AR84" s="189"/>
      <c r="AS84" s="189" t="s">
        <v>34</v>
      </c>
      <c r="AT84" s="189"/>
      <c r="AU84" s="189"/>
      <c r="AV84" s="189"/>
      <c r="AW84" s="189"/>
      <c r="AX84" s="189"/>
      <c r="AY84" s="189"/>
      <c r="AZ84" s="189"/>
      <c r="BA84" s="189"/>
      <c r="BB84" s="189"/>
      <c r="BC84" s="189"/>
      <c r="BD84" s="189"/>
      <c r="BE84" s="189" t="s">
        <v>21</v>
      </c>
      <c r="BF84" s="189"/>
      <c r="BG84" s="189"/>
      <c r="BH84" s="189"/>
      <c r="BI84" s="189"/>
      <c r="BJ84" s="189"/>
      <c r="BK84" s="189"/>
      <c r="BL84" s="189"/>
      <c r="BM84" s="189"/>
    </row>
    <row r="85" spans="1:79" ht="18.75" customHeight="1">
      <c r="A85" s="250"/>
      <c r="B85" s="251"/>
      <c r="C85" s="251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250"/>
      <c r="R85" s="251"/>
      <c r="S85" s="251"/>
      <c r="T85" s="252"/>
      <c r="U85" s="188" t="s">
        <v>17</v>
      </c>
      <c r="V85" s="188"/>
      <c r="W85" s="188"/>
      <c r="X85" s="188"/>
      <c r="Y85" s="188" t="s">
        <v>16</v>
      </c>
      <c r="Z85" s="188"/>
      <c r="AA85" s="188"/>
      <c r="AB85" s="188"/>
      <c r="AC85" s="188" t="s">
        <v>15</v>
      </c>
      <c r="AD85" s="188"/>
      <c r="AE85" s="188"/>
      <c r="AF85" s="188"/>
      <c r="AG85" s="188" t="s">
        <v>17</v>
      </c>
      <c r="AH85" s="188"/>
      <c r="AI85" s="188"/>
      <c r="AJ85" s="188"/>
      <c r="AK85" s="188" t="s">
        <v>16</v>
      </c>
      <c r="AL85" s="188"/>
      <c r="AM85" s="188"/>
      <c r="AN85" s="188"/>
      <c r="AO85" s="188" t="s">
        <v>15</v>
      </c>
      <c r="AP85" s="188"/>
      <c r="AQ85" s="188"/>
      <c r="AR85" s="188"/>
      <c r="AS85" s="188" t="s">
        <v>17</v>
      </c>
      <c r="AT85" s="188"/>
      <c r="AU85" s="188"/>
      <c r="AV85" s="188"/>
      <c r="AW85" s="188" t="s">
        <v>16</v>
      </c>
      <c r="AX85" s="188"/>
      <c r="AY85" s="188"/>
      <c r="AZ85" s="188"/>
      <c r="BA85" s="188" t="s">
        <v>15</v>
      </c>
      <c r="BB85" s="188"/>
      <c r="BC85" s="188"/>
      <c r="BD85" s="188"/>
      <c r="BE85" s="189"/>
      <c r="BF85" s="189"/>
      <c r="BG85" s="189"/>
      <c r="BH85" s="189"/>
      <c r="BI85" s="189"/>
      <c r="BJ85" s="189"/>
      <c r="BK85" s="189"/>
      <c r="BL85" s="189"/>
      <c r="BM85" s="189"/>
    </row>
    <row r="86" spans="1:79" ht="11.25" customHeight="1">
      <c r="A86" s="253">
        <v>1</v>
      </c>
      <c r="B86" s="254"/>
      <c r="C86" s="254"/>
      <c r="D86" s="189">
        <v>2</v>
      </c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253">
        <v>3</v>
      </c>
      <c r="R86" s="254"/>
      <c r="S86" s="254"/>
      <c r="T86" s="255"/>
      <c r="U86" s="189">
        <v>4</v>
      </c>
      <c r="V86" s="189"/>
      <c r="W86" s="189"/>
      <c r="X86" s="189"/>
      <c r="Y86" s="189">
        <v>5</v>
      </c>
      <c r="Z86" s="189"/>
      <c r="AA86" s="189"/>
      <c r="AB86" s="189"/>
      <c r="AC86" s="189">
        <v>6</v>
      </c>
      <c r="AD86" s="189"/>
      <c r="AE86" s="189"/>
      <c r="AF86" s="189"/>
      <c r="AG86" s="189">
        <v>7</v>
      </c>
      <c r="AH86" s="189"/>
      <c r="AI86" s="189"/>
      <c r="AJ86" s="189"/>
      <c r="AK86" s="189">
        <v>8</v>
      </c>
      <c r="AL86" s="189"/>
      <c r="AM86" s="189"/>
      <c r="AN86" s="189"/>
      <c r="AO86" s="189">
        <v>9</v>
      </c>
      <c r="AP86" s="189"/>
      <c r="AQ86" s="189"/>
      <c r="AR86" s="189"/>
      <c r="AS86" s="189">
        <v>10</v>
      </c>
      <c r="AT86" s="189"/>
      <c r="AU86" s="189"/>
      <c r="AV86" s="189"/>
      <c r="AW86" s="189">
        <v>11</v>
      </c>
      <c r="AX86" s="189"/>
      <c r="AY86" s="189"/>
      <c r="AZ86" s="189"/>
      <c r="BA86" s="189">
        <v>12</v>
      </c>
      <c r="BB86" s="189"/>
      <c r="BC86" s="189"/>
      <c r="BD86" s="189"/>
      <c r="BE86" s="189">
        <v>13</v>
      </c>
      <c r="BF86" s="189"/>
      <c r="BG86" s="189"/>
      <c r="BH86" s="189"/>
      <c r="BI86" s="189"/>
      <c r="BJ86" s="189"/>
      <c r="BK86" s="189"/>
      <c r="BL86" s="189"/>
      <c r="BM86" s="189"/>
    </row>
    <row r="87" spans="1:79" ht="12.75" hidden="1" customHeight="1">
      <c r="A87" s="235" t="s">
        <v>56</v>
      </c>
      <c r="B87" s="236"/>
      <c r="C87" s="236"/>
      <c r="D87" s="187" t="s">
        <v>39</v>
      </c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235" t="s">
        <v>37</v>
      </c>
      <c r="R87" s="236"/>
      <c r="S87" s="236"/>
      <c r="T87" s="237"/>
      <c r="U87" s="207" t="s">
        <v>57</v>
      </c>
      <c r="V87" s="207"/>
      <c r="W87" s="207"/>
      <c r="X87" s="207"/>
      <c r="Y87" s="207" t="s">
        <v>58</v>
      </c>
      <c r="Z87" s="207"/>
      <c r="AA87" s="207"/>
      <c r="AB87" s="207"/>
      <c r="AC87" s="207" t="s">
        <v>43</v>
      </c>
      <c r="AD87" s="207"/>
      <c r="AE87" s="207"/>
      <c r="AF87" s="207"/>
      <c r="AG87" s="207" t="s">
        <v>40</v>
      </c>
      <c r="AH87" s="207"/>
      <c r="AI87" s="207"/>
      <c r="AJ87" s="207"/>
      <c r="AK87" s="207" t="s">
        <v>41</v>
      </c>
      <c r="AL87" s="207"/>
      <c r="AM87" s="207"/>
      <c r="AN87" s="207"/>
      <c r="AO87" s="207" t="s">
        <v>43</v>
      </c>
      <c r="AP87" s="207"/>
      <c r="AQ87" s="207"/>
      <c r="AR87" s="207"/>
      <c r="AS87" s="207" t="s">
        <v>59</v>
      </c>
      <c r="AT87" s="207"/>
      <c r="AU87" s="207"/>
      <c r="AV87" s="207"/>
      <c r="AW87" s="207" t="s">
        <v>60</v>
      </c>
      <c r="AX87" s="207"/>
      <c r="AY87" s="207"/>
      <c r="AZ87" s="207"/>
      <c r="BA87" s="207" t="s">
        <v>43</v>
      </c>
      <c r="BB87" s="207"/>
      <c r="BC87" s="207"/>
      <c r="BD87" s="207"/>
      <c r="BE87" s="187" t="s">
        <v>61</v>
      </c>
      <c r="BF87" s="187"/>
      <c r="BG87" s="187"/>
      <c r="BH87" s="187"/>
      <c r="BI87" s="187"/>
      <c r="BJ87" s="187"/>
      <c r="BK87" s="187"/>
      <c r="BL87" s="187"/>
      <c r="BM87" s="187"/>
      <c r="CA87" s="1" t="s">
        <v>52</v>
      </c>
    </row>
    <row r="88" spans="1:79" s="6" customFormat="1">
      <c r="A88" s="220" t="s">
        <v>69</v>
      </c>
      <c r="B88" s="221"/>
      <c r="C88" s="221"/>
      <c r="D88" s="229" t="s">
        <v>70</v>
      </c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16" t="s">
        <v>69</v>
      </c>
      <c r="R88" s="217"/>
      <c r="S88" s="217"/>
      <c r="T88" s="218"/>
      <c r="U88" s="227"/>
      <c r="V88" s="227"/>
      <c r="W88" s="227"/>
      <c r="X88" s="227"/>
      <c r="Y88" s="227"/>
      <c r="Z88" s="227"/>
      <c r="AA88" s="227"/>
      <c r="AB88" s="227"/>
      <c r="AC88" s="227">
        <f>U88+Y88</f>
        <v>0</v>
      </c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>
        <f>AG88+AK88</f>
        <v>0</v>
      </c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>
        <f>AS88+AW88</f>
        <v>0</v>
      </c>
      <c r="BB88" s="227"/>
      <c r="BC88" s="227"/>
      <c r="BD88" s="227"/>
      <c r="BE88" s="229" t="s">
        <v>69</v>
      </c>
      <c r="BF88" s="229"/>
      <c r="BG88" s="229"/>
      <c r="BH88" s="229"/>
      <c r="BI88" s="229"/>
      <c r="BJ88" s="229"/>
      <c r="BK88" s="229"/>
      <c r="BL88" s="229"/>
      <c r="BM88" s="229"/>
      <c r="CA88" s="6" t="s">
        <v>53</v>
      </c>
    </row>
    <row r="89" spans="1:79" hidden="1">
      <c r="A89" s="7"/>
      <c r="B89" s="7"/>
      <c r="C89" s="7"/>
    </row>
    <row r="90" spans="1:79" ht="12" customHeight="1">
      <c r="A90" s="230" t="s">
        <v>175</v>
      </c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  <c r="AE90" s="231"/>
      <c r="AF90" s="231"/>
      <c r="AG90" s="231"/>
      <c r="AH90" s="231"/>
      <c r="AI90" s="231"/>
      <c r="AJ90" s="231"/>
      <c r="AK90" s="231"/>
      <c r="AL90" s="231"/>
      <c r="AM90" s="231"/>
      <c r="AN90" s="231"/>
      <c r="AO90" s="231"/>
      <c r="AP90" s="231"/>
      <c r="AQ90" s="231"/>
      <c r="AR90" s="231"/>
      <c r="AS90" s="231"/>
      <c r="AT90" s="231"/>
      <c r="AU90" s="231"/>
      <c r="AV90" s="231"/>
      <c r="AW90" s="231"/>
      <c r="AX90" s="231"/>
      <c r="AY90" s="231"/>
      <c r="AZ90" s="231"/>
      <c r="BA90" s="231"/>
      <c r="BB90" s="231"/>
      <c r="BC90" s="231"/>
      <c r="BD90" s="231"/>
      <c r="BE90" s="231"/>
      <c r="BF90" s="231"/>
      <c r="BG90" s="231"/>
      <c r="BH90" s="231"/>
      <c r="BI90" s="231"/>
      <c r="BJ90" s="231"/>
      <c r="BK90" s="231"/>
      <c r="BL90" s="231"/>
    </row>
    <row r="91" spans="1:79" ht="10.5" customHeight="1">
      <c r="A91" s="230" t="s">
        <v>176</v>
      </c>
      <c r="B91" s="231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1"/>
      <c r="AF91" s="231"/>
      <c r="AG91" s="231"/>
      <c r="AH91" s="231"/>
      <c r="AI91" s="231"/>
      <c r="AJ91" s="231"/>
      <c r="AK91" s="231"/>
      <c r="AL91" s="231"/>
      <c r="AM91" s="231"/>
      <c r="AN91" s="231"/>
      <c r="AO91" s="231"/>
      <c r="AP91" s="231"/>
      <c r="AQ91" s="231"/>
      <c r="AR91" s="231"/>
      <c r="AS91" s="231"/>
      <c r="AT91" s="231"/>
      <c r="AU91" s="231"/>
      <c r="AV91" s="231"/>
      <c r="AW91" s="231"/>
      <c r="AX91" s="231"/>
      <c r="AY91" s="231"/>
      <c r="AZ91" s="231"/>
      <c r="BA91" s="231"/>
      <c r="BB91" s="231"/>
      <c r="BC91" s="231"/>
      <c r="BD91" s="231"/>
      <c r="BE91" s="231"/>
      <c r="BF91" s="231"/>
      <c r="BG91" s="231"/>
      <c r="BH91" s="231"/>
      <c r="BI91" s="231"/>
      <c r="BJ91" s="231"/>
      <c r="BK91" s="231"/>
      <c r="BL91" s="231"/>
    </row>
    <row r="92" spans="1:79" ht="12" customHeight="1">
      <c r="A92" s="230" t="s">
        <v>177</v>
      </c>
      <c r="B92" s="231"/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31"/>
      <c r="AH92" s="231"/>
      <c r="AI92" s="231"/>
      <c r="AJ92" s="231"/>
      <c r="AK92" s="231"/>
      <c r="AL92" s="231"/>
      <c r="AM92" s="231"/>
      <c r="AN92" s="231"/>
      <c r="AO92" s="231"/>
      <c r="AP92" s="231"/>
      <c r="AQ92" s="231"/>
      <c r="AR92" s="231"/>
      <c r="AS92" s="231"/>
      <c r="AT92" s="231"/>
      <c r="AU92" s="231"/>
      <c r="AV92" s="231"/>
      <c r="AW92" s="231"/>
      <c r="AX92" s="231"/>
      <c r="AY92" s="231"/>
      <c r="AZ92" s="231"/>
      <c r="BA92" s="231"/>
      <c r="BB92" s="231"/>
      <c r="BC92" s="231"/>
      <c r="BD92" s="231"/>
      <c r="BE92" s="231"/>
      <c r="BF92" s="231"/>
      <c r="BG92" s="231"/>
      <c r="BH92" s="231"/>
      <c r="BI92" s="231"/>
      <c r="BJ92" s="231"/>
      <c r="BK92" s="231"/>
      <c r="BL92" s="231"/>
    </row>
    <row r="93" spans="1:79" ht="6" customHeight="1"/>
    <row r="94" spans="1:79" ht="16.5" customHeight="1">
      <c r="A94" s="234" t="s">
        <v>156</v>
      </c>
      <c r="B94" s="234"/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  <c r="R94" s="234"/>
      <c r="S94" s="234"/>
      <c r="T94" s="234"/>
      <c r="U94" s="234"/>
      <c r="V94" s="234"/>
      <c r="W94" s="234"/>
      <c r="X94" s="234"/>
      <c r="Y94" s="234"/>
      <c r="Z94" s="234"/>
      <c r="AA94" s="234"/>
      <c r="AB94" s="234"/>
      <c r="AC94" s="234"/>
      <c r="AD94" s="234"/>
      <c r="AE94" s="234"/>
      <c r="AF94" s="234"/>
      <c r="AG94" s="234"/>
      <c r="AH94" s="234"/>
      <c r="AI94" s="234"/>
      <c r="AJ94" s="234"/>
      <c r="AK94" s="234"/>
      <c r="AL94" s="234"/>
      <c r="AM94"/>
      <c r="AN94"/>
      <c r="AO94" s="108" t="s">
        <v>157</v>
      </c>
      <c r="AP94" s="108"/>
      <c r="AQ94" s="108"/>
      <c r="AT94"/>
      <c r="AU94"/>
      <c r="AV94"/>
      <c r="AW94"/>
      <c r="AX94" s="109" t="s">
        <v>172</v>
      </c>
      <c r="AY94" s="1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</row>
    <row r="95" spans="1:79" ht="10.5" customHeight="1">
      <c r="A95" s="110"/>
      <c r="B95" s="110"/>
      <c r="C95" s="110"/>
      <c r="D95" s="110"/>
      <c r="E95" s="110"/>
      <c r="F95" s="110"/>
      <c r="G95" s="110"/>
      <c r="H95" s="110"/>
      <c r="I95" s="110"/>
      <c r="J95" s="110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 s="111" t="s">
        <v>158</v>
      </c>
      <c r="AP95" s="111"/>
      <c r="AQ95" s="111"/>
      <c r="AT95"/>
      <c r="AU95"/>
      <c r="AV95"/>
      <c r="AW95"/>
      <c r="AX95" s="111"/>
      <c r="AY95" s="113" t="s">
        <v>35</v>
      </c>
      <c r="AZ95" s="113"/>
      <c r="BA95" s="113"/>
      <c r="BB95" s="113"/>
      <c r="BC95" s="113"/>
      <c r="BD95" s="113"/>
      <c r="BE95" s="113"/>
      <c r="BF95"/>
      <c r="BG95"/>
      <c r="BH95"/>
      <c r="BI95"/>
      <c r="BJ95"/>
      <c r="BK95"/>
      <c r="BL95"/>
      <c r="BM95"/>
    </row>
    <row r="96" spans="1:79" ht="15.75" customHeight="1">
      <c r="A96" s="57" t="s">
        <v>24</v>
      </c>
      <c r="B96" s="57"/>
      <c r="C96" s="57"/>
      <c r="D96" s="110"/>
      <c r="E96" s="110"/>
      <c r="F96" s="110"/>
      <c r="G96" s="110"/>
      <c r="H96" s="110"/>
      <c r="I96" s="110"/>
      <c r="J96" s="110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 s="111"/>
      <c r="AP96" s="111"/>
      <c r="AQ96" s="111"/>
      <c r="AT96"/>
      <c r="AU96"/>
      <c r="AV96"/>
      <c r="AW96"/>
      <c r="AX96" s="111"/>
      <c r="AY96" s="14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</row>
    <row r="97" spans="1:65" ht="15.75" customHeight="1">
      <c r="A97" s="233" t="s">
        <v>159</v>
      </c>
      <c r="B97" s="233"/>
      <c r="C97" s="233"/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33"/>
      <c r="Z97" s="233"/>
      <c r="AA97" s="233"/>
      <c r="AB97" s="233"/>
      <c r="AC97" s="233"/>
      <c r="AD97" s="233"/>
      <c r="AE97" s="233"/>
      <c r="AF97" s="233"/>
      <c r="AG97" s="233"/>
      <c r="AH97" s="233"/>
      <c r="AI97" s="233"/>
      <c r="AJ97" s="233"/>
      <c r="AK97" s="233"/>
      <c r="AL97"/>
      <c r="AM97"/>
      <c r="AN97"/>
      <c r="AO97" s="14"/>
      <c r="AP97" s="14"/>
      <c r="AQ97" s="14"/>
      <c r="AT97"/>
      <c r="AU97"/>
      <c r="AV97"/>
      <c r="AW97"/>
      <c r="AX97" s="14"/>
      <c r="AY97" s="14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</row>
    <row r="98" spans="1:65" ht="12.75" customHeight="1">
      <c r="A98" s="233"/>
      <c r="B98" s="233"/>
      <c r="C98" s="233"/>
      <c r="D98" s="233"/>
      <c r="E98" s="233"/>
      <c r="F98" s="233"/>
      <c r="G98" s="233"/>
      <c r="H98" s="233"/>
      <c r="I98" s="233"/>
      <c r="J98" s="233"/>
      <c r="K98" s="233"/>
      <c r="L98" s="233"/>
      <c r="M98" s="233"/>
      <c r="N98" s="233"/>
      <c r="O98" s="233"/>
      <c r="P98" s="233"/>
      <c r="Q98" s="233"/>
      <c r="R98" s="233"/>
      <c r="S98" s="233"/>
      <c r="T98" s="233"/>
      <c r="U98" s="233"/>
      <c r="V98" s="233"/>
      <c r="W98" s="233"/>
      <c r="X98" s="233"/>
      <c r="Y98" s="233"/>
      <c r="Z98" s="233"/>
      <c r="AA98" s="233"/>
      <c r="AB98" s="233"/>
      <c r="AC98" s="233"/>
      <c r="AD98" s="233"/>
      <c r="AE98" s="233"/>
      <c r="AF98" s="233"/>
      <c r="AG98" s="233"/>
      <c r="AH98" s="233"/>
      <c r="AI98" s="233"/>
      <c r="AJ98" s="233"/>
      <c r="AK98" s="233"/>
      <c r="AL98"/>
      <c r="AM98"/>
      <c r="AN98"/>
      <c r="AO98" s="108" t="s">
        <v>157</v>
      </c>
      <c r="AP98" s="108"/>
      <c r="AQ98" s="108"/>
      <c r="AT98"/>
      <c r="AU98"/>
      <c r="AV98"/>
      <c r="AW98"/>
      <c r="AX98" s="109" t="s">
        <v>160</v>
      </c>
      <c r="AY98" s="14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</row>
    <row r="99" spans="1:65" ht="15.75">
      <c r="A99" s="10"/>
      <c r="B99" s="10"/>
      <c r="C99" s="10"/>
      <c r="D99" s="11"/>
      <c r="E99" s="11"/>
      <c r="F99" s="11"/>
      <c r="G99" s="11"/>
      <c r="H99" s="11"/>
      <c r="I99" s="11"/>
      <c r="J99" s="14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 s="111" t="s">
        <v>158</v>
      </c>
      <c r="AP99" s="111"/>
      <c r="AQ99" s="111"/>
      <c r="AR99" s="111"/>
      <c r="AS99" s="14"/>
      <c r="AT99"/>
      <c r="AU99"/>
      <c r="AV99"/>
      <c r="AW99"/>
      <c r="AX99"/>
      <c r="AY99" s="113" t="s">
        <v>35</v>
      </c>
      <c r="AZ99" s="113"/>
      <c r="BA99" s="113"/>
      <c r="BB99" s="113"/>
      <c r="BC99" s="113"/>
      <c r="BD99" s="113"/>
      <c r="BE99" s="113"/>
      <c r="BF99"/>
      <c r="BG99"/>
      <c r="BH99"/>
      <c r="BI99"/>
      <c r="BJ99"/>
      <c r="BK99"/>
      <c r="BL99"/>
      <c r="BM99"/>
    </row>
  </sheetData>
  <mergeCells count="328">
    <mergeCell ref="Z75:AD75"/>
    <mergeCell ref="AE77:AN77"/>
    <mergeCell ref="AE74:AN74"/>
    <mergeCell ref="AE70:AN70"/>
    <mergeCell ref="A71:F71"/>
    <mergeCell ref="Z71:AD71"/>
    <mergeCell ref="M74:Y74"/>
    <mergeCell ref="G71:L71"/>
    <mergeCell ref="AE66:AN66"/>
    <mergeCell ref="A69:F69"/>
    <mergeCell ref="Z74:AD74"/>
    <mergeCell ref="M73:Y73"/>
    <mergeCell ref="M70:Y70"/>
    <mergeCell ref="M72:Y72"/>
    <mergeCell ref="M71:Y71"/>
    <mergeCell ref="M69:Y69"/>
    <mergeCell ref="A72:F72"/>
    <mergeCell ref="G72:L72"/>
    <mergeCell ref="M77:Y77"/>
    <mergeCell ref="A74:F74"/>
    <mergeCell ref="G74:L74"/>
    <mergeCell ref="A73:F73"/>
    <mergeCell ref="M75:Y75"/>
    <mergeCell ref="G73:L73"/>
    <mergeCell ref="A76:F76"/>
    <mergeCell ref="G76:L76"/>
    <mergeCell ref="A75:F75"/>
    <mergeCell ref="G75:L75"/>
    <mergeCell ref="A86:C86"/>
    <mergeCell ref="Q86:T86"/>
    <mergeCell ref="U85:X85"/>
    <mergeCell ref="AC85:AF85"/>
    <mergeCell ref="G78:L78"/>
    <mergeCell ref="A79:F79"/>
    <mergeCell ref="G79:L79"/>
    <mergeCell ref="A84:C85"/>
    <mergeCell ref="AK87:AN87"/>
    <mergeCell ref="AC86:AF86"/>
    <mergeCell ref="AO86:AR86"/>
    <mergeCell ref="AK86:AN86"/>
    <mergeCell ref="U84:AF84"/>
    <mergeCell ref="M79:Y79"/>
    <mergeCell ref="AG84:AR84"/>
    <mergeCell ref="Y85:AB85"/>
    <mergeCell ref="AG85:AJ85"/>
    <mergeCell ref="AE78:AN78"/>
    <mergeCell ref="M78:Y78"/>
    <mergeCell ref="Z78:AD78"/>
    <mergeCell ref="Q84:T85"/>
    <mergeCell ref="D84:P85"/>
    <mergeCell ref="A78:F78"/>
    <mergeCell ref="AO85:AR85"/>
    <mergeCell ref="AW88:AZ88"/>
    <mergeCell ref="AK85:AN85"/>
    <mergeCell ref="AO75:BC75"/>
    <mergeCell ref="AO79:BC79"/>
    <mergeCell ref="A82:BL82"/>
    <mergeCell ref="A81:BM81"/>
    <mergeCell ref="Y87:AB87"/>
    <mergeCell ref="D87:P87"/>
    <mergeCell ref="BA88:BD88"/>
    <mergeCell ref="AO88:AR88"/>
    <mergeCell ref="AG88:AJ88"/>
    <mergeCell ref="AK88:AN88"/>
    <mergeCell ref="AS88:AV88"/>
    <mergeCell ref="D86:P86"/>
    <mergeCell ref="AG86:AJ86"/>
    <mergeCell ref="AG87:AJ87"/>
    <mergeCell ref="Y86:AB86"/>
    <mergeCell ref="AO87:AR87"/>
    <mergeCell ref="U86:X86"/>
    <mergeCell ref="Q87:T87"/>
    <mergeCell ref="U88:X88"/>
    <mergeCell ref="A88:C88"/>
    <mergeCell ref="Q88:T88"/>
    <mergeCell ref="A87:C87"/>
    <mergeCell ref="U87:X87"/>
    <mergeCell ref="AC88:AF88"/>
    <mergeCell ref="AC87:AF87"/>
    <mergeCell ref="AO69:BC69"/>
    <mergeCell ref="AO65:BC65"/>
    <mergeCell ref="AO77:BC77"/>
    <mergeCell ref="AO63:BC63"/>
    <mergeCell ref="AO64:BC64"/>
    <mergeCell ref="AO66:BC66"/>
    <mergeCell ref="AO71:BC71"/>
    <mergeCell ref="AO70:BC70"/>
    <mergeCell ref="AO74:BC74"/>
    <mergeCell ref="A63:F63"/>
    <mergeCell ref="AE63:AN63"/>
    <mergeCell ref="AE65:AN65"/>
    <mergeCell ref="A64:F64"/>
    <mergeCell ref="Z63:AD63"/>
    <mergeCell ref="Z64:AD64"/>
    <mergeCell ref="M65:Y65"/>
    <mergeCell ref="G64:L64"/>
    <mergeCell ref="Z65:AD65"/>
    <mergeCell ref="AE64:AN64"/>
    <mergeCell ref="M76:Y76"/>
    <mergeCell ref="A77:F77"/>
    <mergeCell ref="AE67:AN67"/>
    <mergeCell ref="AO68:BC68"/>
    <mergeCell ref="AE69:AN69"/>
    <mergeCell ref="AE68:AN68"/>
    <mergeCell ref="AE75:AN75"/>
    <mergeCell ref="AO72:BC72"/>
    <mergeCell ref="AO67:BC67"/>
    <mergeCell ref="A70:F70"/>
    <mergeCell ref="BE88:BM88"/>
    <mergeCell ref="AO73:BC73"/>
    <mergeCell ref="Z72:AD72"/>
    <mergeCell ref="AE73:AN73"/>
    <mergeCell ref="AE72:AN72"/>
    <mergeCell ref="Z73:AD73"/>
    <mergeCell ref="AO76:BC76"/>
    <mergeCell ref="BE87:BM87"/>
    <mergeCell ref="AS87:AV87"/>
    <mergeCell ref="AS86:AV86"/>
    <mergeCell ref="BE86:BM86"/>
    <mergeCell ref="AW87:AZ87"/>
    <mergeCell ref="AW86:AZ86"/>
    <mergeCell ref="AS85:AV85"/>
    <mergeCell ref="BE84:BM85"/>
    <mergeCell ref="AS84:BD84"/>
    <mergeCell ref="AW85:AZ85"/>
    <mergeCell ref="BA85:BD85"/>
    <mergeCell ref="BA86:BD86"/>
    <mergeCell ref="BA87:BD87"/>
    <mergeCell ref="A62:F62"/>
    <mergeCell ref="A67:F67"/>
    <mergeCell ref="Z67:AD67"/>
    <mergeCell ref="A66:F66"/>
    <mergeCell ref="G66:L66"/>
    <mergeCell ref="M66:Y66"/>
    <mergeCell ref="M64:Y64"/>
    <mergeCell ref="G63:L63"/>
    <mergeCell ref="G67:L67"/>
    <mergeCell ref="M67:Y67"/>
    <mergeCell ref="A60:F60"/>
    <mergeCell ref="M58:Y58"/>
    <mergeCell ref="Z58:AD58"/>
    <mergeCell ref="M57:Y57"/>
    <mergeCell ref="G59:L59"/>
    <mergeCell ref="M59:Y59"/>
    <mergeCell ref="Z59:AD59"/>
    <mergeCell ref="A94:AL94"/>
    <mergeCell ref="Q50:X50"/>
    <mergeCell ref="Y50:AF50"/>
    <mergeCell ref="AG50:AN50"/>
    <mergeCell ref="A68:F68"/>
    <mergeCell ref="M68:Y68"/>
    <mergeCell ref="A59:F59"/>
    <mergeCell ref="A61:F61"/>
    <mergeCell ref="G61:L61"/>
    <mergeCell ref="M63:Y63"/>
    <mergeCell ref="Z77:AD77"/>
    <mergeCell ref="G70:L70"/>
    <mergeCell ref="Z68:AD68"/>
    <mergeCell ref="A97:AK98"/>
    <mergeCell ref="G68:L68"/>
    <mergeCell ref="AE76:AN76"/>
    <mergeCell ref="Z70:AD70"/>
    <mergeCell ref="Z69:AD69"/>
    <mergeCell ref="Z76:AD76"/>
    <mergeCell ref="AE71:AN71"/>
    <mergeCell ref="Z66:AD66"/>
    <mergeCell ref="A91:BL91"/>
    <mergeCell ref="A90:BL90"/>
    <mergeCell ref="D88:P88"/>
    <mergeCell ref="A92:BL92"/>
    <mergeCell ref="Y88:AB88"/>
    <mergeCell ref="AO78:BC78"/>
    <mergeCell ref="AE79:AN79"/>
    <mergeCell ref="Z79:AD79"/>
    <mergeCell ref="G77:L77"/>
    <mergeCell ref="AE62:AN62"/>
    <mergeCell ref="G69:L69"/>
    <mergeCell ref="Z60:AD60"/>
    <mergeCell ref="G60:L60"/>
    <mergeCell ref="M60:Y60"/>
    <mergeCell ref="G62:L62"/>
    <mergeCell ref="M62:Y62"/>
    <mergeCell ref="M61:Y61"/>
    <mergeCell ref="Z62:AD62"/>
    <mergeCell ref="Z61:AD61"/>
    <mergeCell ref="AK38:AR38"/>
    <mergeCell ref="AS38:AZ38"/>
    <mergeCell ref="AS39:AZ39"/>
    <mergeCell ref="AO62:BC62"/>
    <mergeCell ref="AE59:AN59"/>
    <mergeCell ref="AO60:BC60"/>
    <mergeCell ref="AE60:AN60"/>
    <mergeCell ref="AE61:AN61"/>
    <mergeCell ref="AO61:BC61"/>
    <mergeCell ref="AO59:BC59"/>
    <mergeCell ref="AG46:AN47"/>
    <mergeCell ref="AO50:AV50"/>
    <mergeCell ref="A41:C41"/>
    <mergeCell ref="AS37:AZ37"/>
    <mergeCell ref="AC41:AJ41"/>
    <mergeCell ref="AK41:AR41"/>
    <mergeCell ref="AS40:AZ40"/>
    <mergeCell ref="AC37:AJ37"/>
    <mergeCell ref="AK37:AR37"/>
    <mergeCell ref="AC38:AJ38"/>
    <mergeCell ref="A54:BL54"/>
    <mergeCell ref="A51:P51"/>
    <mergeCell ref="G58:L58"/>
    <mergeCell ref="Y51:AF51"/>
    <mergeCell ref="A58:F58"/>
    <mergeCell ref="AE58:AN58"/>
    <mergeCell ref="AO51:AV51"/>
    <mergeCell ref="A55:BL55"/>
    <mergeCell ref="Q51:X51"/>
    <mergeCell ref="AG51:AN51"/>
    <mergeCell ref="D39:I39"/>
    <mergeCell ref="A40:C40"/>
    <mergeCell ref="AK39:AR39"/>
    <mergeCell ref="AK40:AR40"/>
    <mergeCell ref="AC40:AJ40"/>
    <mergeCell ref="Y46:AF47"/>
    <mergeCell ref="A43:BL43"/>
    <mergeCell ref="P40:AB40"/>
    <mergeCell ref="A44:AV44"/>
    <mergeCell ref="AC39:AJ39"/>
    <mergeCell ref="AO58:BC58"/>
    <mergeCell ref="Z57:AD57"/>
    <mergeCell ref="G57:L57"/>
    <mergeCell ref="AE57:AN57"/>
    <mergeCell ref="AO57:BC57"/>
    <mergeCell ref="D41:I41"/>
    <mergeCell ref="J41:O41"/>
    <mergeCell ref="A46:P47"/>
    <mergeCell ref="Q46:X47"/>
    <mergeCell ref="P41:AB41"/>
    <mergeCell ref="J37:O37"/>
    <mergeCell ref="A37:C37"/>
    <mergeCell ref="P38:AB38"/>
    <mergeCell ref="A38:C38"/>
    <mergeCell ref="D37:I37"/>
    <mergeCell ref="D38:I38"/>
    <mergeCell ref="P37:AB37"/>
    <mergeCell ref="J38:O38"/>
    <mergeCell ref="AO46:AV47"/>
    <mergeCell ref="AS41:AZ41"/>
    <mergeCell ref="Y48:AF48"/>
    <mergeCell ref="P39:AB39"/>
    <mergeCell ref="A50:P50"/>
    <mergeCell ref="A57:F57"/>
    <mergeCell ref="J39:O39"/>
    <mergeCell ref="J40:O40"/>
    <mergeCell ref="D40:I40"/>
    <mergeCell ref="A39:C39"/>
    <mergeCell ref="AO49:AV49"/>
    <mergeCell ref="AO48:AV48"/>
    <mergeCell ref="AG48:AN48"/>
    <mergeCell ref="A49:P49"/>
    <mergeCell ref="Q49:X49"/>
    <mergeCell ref="Y49:AF49"/>
    <mergeCell ref="AG49:AN49"/>
    <mergeCell ref="A48:P48"/>
    <mergeCell ref="Q48:X48"/>
    <mergeCell ref="C19:K19"/>
    <mergeCell ref="L24:BL24"/>
    <mergeCell ref="Y21:AM21"/>
    <mergeCell ref="BH21:BL21"/>
    <mergeCell ref="AR21:BC21"/>
    <mergeCell ref="A20:K20"/>
    <mergeCell ref="L20:AB20"/>
    <mergeCell ref="A19:B19"/>
    <mergeCell ref="AC19:BL19"/>
    <mergeCell ref="L19:AB19"/>
    <mergeCell ref="A33:AZ33"/>
    <mergeCell ref="AK35:AR36"/>
    <mergeCell ref="S30:BL30"/>
    <mergeCell ref="A35:C36"/>
    <mergeCell ref="J35:O36"/>
    <mergeCell ref="AS35:AZ36"/>
    <mergeCell ref="P35:AB36"/>
    <mergeCell ref="AC35:AJ36"/>
    <mergeCell ref="D35:I36"/>
    <mergeCell ref="M30:R30"/>
    <mergeCell ref="A32:BL32"/>
    <mergeCell ref="A30:F30"/>
    <mergeCell ref="G30:L30"/>
    <mergeCell ref="A27:F27"/>
    <mergeCell ref="G27:L27"/>
    <mergeCell ref="G29:L29"/>
    <mergeCell ref="A28:F28"/>
    <mergeCell ref="M29:R29"/>
    <mergeCell ref="G28:L28"/>
    <mergeCell ref="A29:F29"/>
    <mergeCell ref="A22:BL22"/>
    <mergeCell ref="A23:BL23"/>
    <mergeCell ref="BD21:BG21"/>
    <mergeCell ref="A21:T21"/>
    <mergeCell ref="A24:K24"/>
    <mergeCell ref="AN21:AQ21"/>
    <mergeCell ref="S29:BL29"/>
    <mergeCell ref="M28:R28"/>
    <mergeCell ref="S28:BL28"/>
    <mergeCell ref="A18:K18"/>
    <mergeCell ref="L18:BL18"/>
    <mergeCell ref="AC20:BL20"/>
    <mergeCell ref="S27:BL27"/>
    <mergeCell ref="M27:R27"/>
    <mergeCell ref="A25:BL25"/>
    <mergeCell ref="U21:X21"/>
    <mergeCell ref="AO6:BF6"/>
    <mergeCell ref="L15:BL15"/>
    <mergeCell ref="C15:K15"/>
    <mergeCell ref="A15:B15"/>
    <mergeCell ref="A17:B17"/>
    <mergeCell ref="C17:K17"/>
    <mergeCell ref="AO9:BF9"/>
    <mergeCell ref="AO10:BF10"/>
    <mergeCell ref="AO7:BF7"/>
    <mergeCell ref="AO8:BF8"/>
    <mergeCell ref="BB1:BL1"/>
    <mergeCell ref="AO2:BL2"/>
    <mergeCell ref="AO3:BL3"/>
    <mergeCell ref="AO4:BF4"/>
    <mergeCell ref="L17:BL17"/>
    <mergeCell ref="A16:K16"/>
    <mergeCell ref="L16:BL16"/>
    <mergeCell ref="AO5:BF5"/>
    <mergeCell ref="A13:BL13"/>
    <mergeCell ref="A14:BL14"/>
  </mergeCells>
  <phoneticPr fontId="20" type="noConversion"/>
  <conditionalFormatting sqref="G60:L63 G68:L73 G75:L79">
    <cfRule type="cellIs" dxfId="4" priority="23" stopIfTrue="1" operator="equal">
      <formula>$G59</formula>
    </cfRule>
  </conditionalFormatting>
  <conditionalFormatting sqref="G66:L66">
    <cfRule type="cellIs" dxfId="3" priority="19" stopIfTrue="1" operator="equal">
      <formula>$G63</formula>
    </cfRule>
  </conditionalFormatting>
  <conditionalFormatting sqref="G64:L64">
    <cfRule type="cellIs" dxfId="2" priority="26" stopIfTrue="1" operator="equal">
      <formula>$G66</formula>
    </cfRule>
  </conditionalFormatting>
  <conditionalFormatting sqref="G74:L74">
    <cfRule type="cellIs" dxfId="1" priority="31" stopIfTrue="1" operator="equal">
      <formula>#REF!</formula>
    </cfRule>
  </conditionalFormatting>
  <conditionalFormatting sqref="G67:L67 G65:L65">
    <cfRule type="cellIs" dxfId="0" priority="27" stopIfTrue="1" operator="equal">
      <formula>#REF!</formula>
    </cfRule>
  </conditionalFormatting>
  <pageMargins left="0.70866141732283472" right="0.70866141732283472" top="0.59055118110236227" bottom="0.19685039370078741" header="0" footer="0"/>
  <pageSetup paperSize="9" scale="65" fitToHeight="999" orientation="landscape" r:id="rId1"/>
  <headerFooter alignWithMargins="0"/>
  <rowBreaks count="2" manualBreakCount="2">
    <brk id="42" max="16383" man="1"/>
    <brk id="8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КПК1410180</vt:lpstr>
      <vt:lpstr>КПК0712030</vt:lpstr>
      <vt:lpstr>КПК0712030!Область_печати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2018-06-26T05:48:55Z</cp:lastPrinted>
  <dcterms:created xsi:type="dcterms:W3CDTF">2016-08-15T09:54:21Z</dcterms:created>
  <dcterms:modified xsi:type="dcterms:W3CDTF">2018-07-03T12:44:07Z</dcterms:modified>
</cp:coreProperties>
</file>