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80" yWindow="135" windowWidth="20730" windowHeight="11760" tabRatio="792"/>
  </bookViews>
  <sheets>
    <sheet name="КПК1412010" sheetId="3" r:id="rId1"/>
  </sheets>
  <definedNames>
    <definedName name="_xlnm.Print_Area" localSheetId="0">КПК1412010!$A$1:$BP$136</definedName>
  </definedNames>
  <calcPr calcId="114210"/>
</workbook>
</file>

<file path=xl/calcChain.xml><?xml version="1.0" encoding="utf-8"?>
<calcChain xmlns="http://schemas.openxmlformats.org/spreadsheetml/2006/main">
  <c r="BU56" i="3"/>
  <c r="BU55"/>
  <c r="Y18"/>
  <c r="AS27"/>
  <c r="G18"/>
  <c r="AG27"/>
  <c r="BC27"/>
  <c r="AO27"/>
  <c r="AC27"/>
  <c r="BA27"/>
  <c r="AS29"/>
  <c r="BC29"/>
  <c r="AO29"/>
  <c r="BA29"/>
  <c r="BC28"/>
  <c r="BA28"/>
  <c r="AE18"/>
  <c r="M18"/>
  <c r="AW18"/>
  <c r="AQ18"/>
  <c r="AK18"/>
  <c r="Q43"/>
  <c r="AO40"/>
  <c r="AS42"/>
  <c r="AO42"/>
  <c r="AW42"/>
  <c r="AS41"/>
  <c r="AO41"/>
  <c r="AW41"/>
  <c r="AS40"/>
  <c r="AW40"/>
  <c r="AS39"/>
  <c r="AO39"/>
  <c r="AW39"/>
  <c r="AK42"/>
  <c r="AK41"/>
  <c r="AK40"/>
  <c r="AK39"/>
  <c r="Y42"/>
  <c r="Y41"/>
  <c r="Y40"/>
  <c r="Y39"/>
  <c r="BE28"/>
  <c r="BE29"/>
  <c r="BE30"/>
  <c r="BC30"/>
  <c r="BA30"/>
  <c r="BI103"/>
  <c r="BI102"/>
  <c r="BI101"/>
  <c r="BI100"/>
  <c r="BI99"/>
  <c r="BI96"/>
  <c r="AY95"/>
  <c r="BI95"/>
  <c r="BI94"/>
  <c r="BI93"/>
  <c r="BI92"/>
  <c r="BI89"/>
  <c r="BI88"/>
  <c r="BI87"/>
  <c r="BI86"/>
  <c r="BI83"/>
  <c r="BI82"/>
  <c r="BI81"/>
  <c r="BI80"/>
  <c r="BI79"/>
  <c r="BI78"/>
  <c r="BI77"/>
  <c r="BI74"/>
  <c r="BI71"/>
  <c r="AY70"/>
  <c r="BI70"/>
  <c r="BI69"/>
  <c r="BI66"/>
  <c r="BI65"/>
  <c r="BI64"/>
  <c r="BI63"/>
  <c r="BI60"/>
  <c r="BI59"/>
  <c r="BI58"/>
  <c r="BI57"/>
  <c r="BI56"/>
  <c r="BI55"/>
  <c r="BI54"/>
  <c r="BE27"/>
  <c r="AW29"/>
  <c r="AW28"/>
  <c r="AK29"/>
  <c r="AK28"/>
  <c r="AK27"/>
  <c r="AW43"/>
  <c r="AS43"/>
  <c r="AO43"/>
  <c r="AK43"/>
  <c r="AG43"/>
  <c r="AC43"/>
  <c r="Y43"/>
  <c r="U43"/>
  <c r="AW30"/>
  <c r="AS30"/>
  <c r="AO30"/>
  <c r="AK30"/>
  <c r="AG30"/>
  <c r="AC30"/>
  <c r="AW27"/>
  <c r="BM114"/>
  <c r="BA114"/>
  <c r="AO114"/>
  <c r="AC114"/>
</calcChain>
</file>

<file path=xl/sharedStrings.xml><?xml version="1.0" encoding="utf-8"?>
<sst xmlns="http://schemas.openxmlformats.org/spreadsheetml/2006/main" count="338" uniqueCount="141">
  <si>
    <t>(КПКВК МБ)</t>
  </si>
  <si>
    <t>(найменування головного розпорядника)</t>
  </si>
  <si>
    <t>(найменування відповідального виконавця)</t>
  </si>
  <si>
    <t>(найменування бюджетної програми)</t>
  </si>
  <si>
    <t>КПКВК</t>
  </si>
  <si>
    <t>N з/п</t>
  </si>
  <si>
    <t>Підпрограма / завдання бюджетної програми</t>
  </si>
  <si>
    <t>разом</t>
  </si>
  <si>
    <t>спеціальний фонд</t>
  </si>
  <si>
    <t>загальний фонд</t>
  </si>
  <si>
    <t>Джерело інформації</t>
  </si>
  <si>
    <t>Одиниця виміру</t>
  </si>
  <si>
    <t xml:space="preserve">Касові видатки станом на 
1 січня звітного періоду
</t>
  </si>
  <si>
    <t>Найменування джерел надходжень</t>
  </si>
  <si>
    <t>Код</t>
  </si>
  <si>
    <t>ЗАТВЕРДЖЕНО
Наказ Міністерства
фінансів України
26.08.2014  № 836</t>
  </si>
  <si>
    <t>2.</t>
  </si>
  <si>
    <r>
      <t>(КФКВК)</t>
    </r>
    <r>
      <rPr>
        <vertAlign val="superscript"/>
        <sz val="12"/>
        <rFont val="Times New Roman"/>
        <family val="1"/>
        <charset val="204"/>
      </rPr>
      <t>1</t>
    </r>
  </si>
  <si>
    <t>КФКВК</t>
  </si>
  <si>
    <t>Назва регіональної цільової програми та підпрограми</t>
  </si>
  <si>
    <t>Назва показника</t>
  </si>
  <si>
    <t>План видатків звітного періоду</t>
  </si>
  <si>
    <r>
      <t>Прогноз видатків до кінця реалізації інвестиційного проекту</t>
    </r>
    <r>
      <rPr>
        <vertAlign val="superscript"/>
        <sz val="11"/>
        <rFont val="Times New Roman"/>
        <family val="1"/>
        <charset val="204"/>
      </rPr>
      <t>3</t>
    </r>
  </si>
  <si>
    <t>(підпис)</t>
  </si>
  <si>
    <t>(ініціали і прізвище)</t>
  </si>
  <si>
    <t>npp</t>
  </si>
  <si>
    <t>kpk</t>
  </si>
  <si>
    <t>kfk</t>
  </si>
  <si>
    <t>name</t>
  </si>
  <si>
    <t>pz2</t>
  </si>
  <si>
    <t>ps2</t>
  </si>
  <si>
    <t>formula=RC[-8]+RC[-4]</t>
  </si>
  <si>
    <t>p4.7</t>
  </si>
  <si>
    <t>s4.7</t>
  </si>
  <si>
    <t>p4.8</t>
  </si>
  <si>
    <t>s4.8</t>
  </si>
  <si>
    <t>p4.11</t>
  </si>
  <si>
    <t>s4.11</t>
  </si>
  <si>
    <t>od_vim</t>
  </si>
  <si>
    <t>dger</t>
  </si>
  <si>
    <t>kod</t>
  </si>
  <si>
    <t>pz1</t>
  </si>
  <si>
    <t>ps1</t>
  </si>
  <si>
    <t>pz3</t>
  </si>
  <si>
    <t>ps3</t>
  </si>
  <si>
    <t>1412010 - Багатопрофільна стаціонарна медична допомога населенню</t>
  </si>
  <si>
    <t>Забезпечення надання населенню амбулаторно-поліклінічної допомоги</t>
  </si>
  <si>
    <t/>
  </si>
  <si>
    <t>Забезпечення надання населенню стаціонарної медичної допомоги</t>
  </si>
  <si>
    <t>ВСЬОГО</t>
  </si>
  <si>
    <t>Програма запобігання та лікування серцево-судинних і судинно-мозкових захворювань на 2017-2021 роки</t>
  </si>
  <si>
    <t>міська програма "Здоров'я Рівнян на 2017 рік"</t>
  </si>
  <si>
    <t>Програма міської підтримки організації громадських робіт, спрямованих на соціальний розвиток та на інтереси територіальної громади міста Рівного на 2017 – 2020 роки</t>
  </si>
  <si>
    <t>міська програма " Діти Рівного на 2017-2020 роки"</t>
  </si>
  <si>
    <t>Затрат</t>
  </si>
  <si>
    <t>кількість установ</t>
  </si>
  <si>
    <t>од.</t>
  </si>
  <si>
    <t>План по мережі</t>
  </si>
  <si>
    <t>кількість штатних одиниць</t>
  </si>
  <si>
    <t>Мережа розпорядників та одержувачів коштів місцевого бюджету</t>
  </si>
  <si>
    <t>в т.ч. лікарів</t>
  </si>
  <si>
    <t>кількість ліжок у денних стаціонарах</t>
  </si>
  <si>
    <t>Продукту</t>
  </si>
  <si>
    <t>кількість пролікованих хворих у денному стаціонарі</t>
  </si>
  <si>
    <t>осіб</t>
  </si>
  <si>
    <t>Статистичні звіти</t>
  </si>
  <si>
    <t>кількість лікарських відвідувань (у поліклінічних відділеннях лікарень)</t>
  </si>
  <si>
    <t>Ефективності</t>
  </si>
  <si>
    <t>проліковано хворих на 1 стаціонарне ліжко денного стаціонару</t>
  </si>
  <si>
    <t>Розрахунково</t>
  </si>
  <si>
    <t>Якості</t>
  </si>
  <si>
    <t>дотримання рекомендованих протоколів лікування</t>
  </si>
  <si>
    <t>%</t>
  </si>
  <si>
    <t>у т. ч. лікарів</t>
  </si>
  <si>
    <t>кількість ліжок у звичайних стаціонарах</t>
  </si>
  <si>
    <t>кількість ліжко-днів у звичайних стаціонарах</t>
  </si>
  <si>
    <t>тис.од.</t>
  </si>
  <si>
    <t>кількість пролікованих хворих у стаціонарі</t>
  </si>
  <si>
    <t>завантаженість ліжкового фонду у звичайних стаціонарах</t>
  </si>
  <si>
    <t>днів</t>
  </si>
  <si>
    <t>післяопераційна летальність</t>
  </si>
  <si>
    <t>середня тривалість лікування в стаціонарі одного хворого</t>
  </si>
  <si>
    <t xml:space="preserve"> летальность від інфаркта міокарда</t>
  </si>
  <si>
    <t>відс.</t>
  </si>
  <si>
    <t xml:space="preserve"> летальность від всіх форм інсульта</t>
  </si>
  <si>
    <t>зменшення середньої тривалості перебування в стаціонарі</t>
  </si>
  <si>
    <t>зменшення показника післяопераційної летальності</t>
  </si>
  <si>
    <t>зниження показника летальності</t>
  </si>
  <si>
    <t>1400000</t>
  </si>
  <si>
    <t>Управління охорони здоров`я виконавчого комітету Рівненської міської ради</t>
  </si>
  <si>
    <t>(тис.грн)</t>
  </si>
  <si>
    <t>1412010</t>
  </si>
  <si>
    <t>Багатопрофільна стаціонарна медична допомога населенню</t>
  </si>
  <si>
    <t>1410000</t>
  </si>
  <si>
    <t>0731</t>
  </si>
  <si>
    <t>розрахунково</t>
  </si>
  <si>
    <t>тис.грн.</t>
  </si>
  <si>
    <t>Іськів В.І.</t>
  </si>
  <si>
    <t>Начальник управління охорони здоров'я виконавчого комітету Рівненської міської ради</t>
  </si>
  <si>
    <t>середні витрати на придбання однієї одиниці основних засобів</t>
  </si>
  <si>
    <t>од</t>
  </si>
  <si>
    <t>кількість придбаних одиниць основних засобів</t>
  </si>
  <si>
    <t>довідка про зміни до кошторису</t>
  </si>
  <si>
    <t>обсяг видатків на придбання основних засобів</t>
  </si>
  <si>
    <t>кількість одиниць основних засобів, що планується придбати</t>
  </si>
  <si>
    <t>обсяг видатків на проведення капітального ремонту</t>
  </si>
  <si>
    <t>кількість об'єктів, що підлягають проведенню капітального ремонту</t>
  </si>
  <si>
    <t>дані  обліку</t>
  </si>
  <si>
    <t>кількість відремонтованих об'єктів</t>
  </si>
  <si>
    <t>ЗВІТ</t>
  </si>
  <si>
    <t>про виконання паспорта бюджетної програми місцевого бюджету станом на 01.01.2018</t>
  </si>
  <si>
    <t xml:space="preserve">4. Видатки та надання кредитів за бюджетною програмою за звітний період </t>
  </si>
  <si>
    <t>Затверджено паспортом бюджетної програми</t>
  </si>
  <si>
    <t>Касові видатки (надані кредити)</t>
  </si>
  <si>
    <t>Відхилення</t>
  </si>
  <si>
    <t>5. Обсяги фінансування бюджетної програми за звітний період у розрізі підпрограм та завдань</t>
  </si>
  <si>
    <t>Касові видатки (надані кредити) за звітний період</t>
  </si>
  <si>
    <t>Затверджено паспортом бюджетної програми на звітний період</t>
  </si>
  <si>
    <t>Виконано за звітний період (касові видатки/надані кредити)</t>
  </si>
  <si>
    <t>Касові видатки за звітний період</t>
  </si>
  <si>
    <t>Начальник відділу бухгалтерського обліку управління охорони здоров"я виконавчого комітету Рівненської міської ради</t>
  </si>
  <si>
    <t>Новак І.О.</t>
  </si>
  <si>
    <t>6. Видатки на реалізацію регіональних цільових програм, які виконуються в межах бюджетної програми, за звітний період</t>
  </si>
  <si>
    <t>7. Результативні показники бюджетної програми та аналіз їх використання за звітний період</t>
  </si>
  <si>
    <t>8. Джерела фінансування інвестиційних проектів у розрізі підпрограм3</t>
  </si>
  <si>
    <t>1 Код функціональної класифікації видатків та кредитування бюджету вказується лише у випадку, коли бюджетна програма не поділяється на підпрограми</t>
  </si>
  <si>
    <t>2 Зазначаються усі підпрограми та завдання, затверджені паспортом бюджетної програми</t>
  </si>
  <si>
    <t>3 Пункт 8 заповнюється тільки для затверджених у місцевому бюджеті видатків/надання кредитів на реалізацію інвестиційних проектів (програм)</t>
  </si>
  <si>
    <t>3</t>
  </si>
  <si>
    <t>Розбіжність в показниках виникла внаслідок проведення реорганізації первинної, вторинної ланки надання медичної допомоги (наказ управління охорони здоров"я ВК РМР №66 від 21.04.2017 "Про реорганізацію амбулаторно-поліклінічної служби Міської дитячої лікарні РМР, КЗ "ЦПМСД "Центральний" РМР, КЗ "ЦПМСД "Північний" РМР", наказ управління охорони здоров"я ВК РМР №67 від 21.04.2017 "Про реорганізацію амбулаторно-поліклінічної служби Центральної міської лікарні м.Рівне, КЗ "ЦПМСД "Центральний" РМР")</t>
  </si>
  <si>
    <t>Спостерігається ріст показників летальності від інфаркту міокарда та післяопераційної, зниження показника летальності від всіх форм інсульта, ріст середньої тривалості перебування в стаціонарі.</t>
  </si>
  <si>
    <t xml:space="preserve">Збільшення показника завантаженості ліжкового фонду та середньої тривалості лікування виникла за рахунок лікування в стаціонарах хворих з важкою патологією </t>
  </si>
  <si>
    <t xml:space="preserve">Збільшення кількості ліжко-днів відбулося внаслідок  показника завантаженості ліжкового фонду та середньої тривалості лікування виникла за рахунок лікування в стаціонарах хворих з важкою патологією </t>
  </si>
  <si>
    <t>Пояснення щодо причин відхилення</t>
  </si>
  <si>
    <t>В зв"язку із реогранізацією амбулаторно-поліклінічної служби доцільньно зменшити план лікарських відвідувань в поліклінічних відділеннях. Слід приділити увагу профілактичним оглядам населення з метою виявлення небезпечних хвороб та зниження смертності.</t>
  </si>
  <si>
    <t>Відхилення по загальному фонду виникло внаслідок економії коштів на оплату послуг (крім комунальних), оплату енергоносіїв та нарахування на заробітну плату. Відхилення по спеціальному фонду виникло внаслідок утворення залишку коштів, отриманих як плата за послуги, що надаються бюджетними установами, та отриманих за іншими джерелами власних надходжень, який планується використати у наступному бюджетному році. А також економії коштів, що виникла при закупівлі основних засобів та оплаті проведених кап.ремонтів.</t>
  </si>
  <si>
    <t>Відхилення по загальному фонду виникло внаслідок економії коштів при закупівлі медикаментів</t>
  </si>
  <si>
    <t>Відхилення по загальному фонду виникло внаслідок економії коштів при закупівлі медикаментів. А також економії коштів, що виникла при закупівлі основних засобів та оплаті проведених кап.ремонтів.</t>
  </si>
  <si>
    <t>Відхилення по загальному фонду виникло внаслідок відсутності потребу у громадських роботах</t>
  </si>
  <si>
    <t>Розбіжність в показниках виникла внаслідок проведення реорганізації первинної, вторинної ланки надання медичної допомоги (наказ управління охорони здоров"я ВК РМР №66 від 21.04.2017 "Про реорганізацію амбулаторно-поліклінічної служби Міської дитячої лікарні РМР, КЗ "ЦПМСД "Центральний" РМР, КЗ "ЦПМСД "Північний" РМР", наказ управління охорони здоров"я ВК РМР №67 від 21.04.2017 "Про реорганізацію амбулаторно-поліклінічної служби Центральної міської лікарні м.Рівне, КЗ "ЦПМСД "Центральний" РМР"), змін у штатному розписі</t>
  </si>
  <si>
    <t>Розбіжність в показниках виникла внаслідок оптимізації ліжкового фонду лікарень, економії коштів при оплаті робіт по капітальному ремонту, змін у штатному розписі.</t>
  </si>
</sst>
</file>

<file path=xl/styles.xml><?xml version="1.0" encoding="utf-8"?>
<styleSheet xmlns="http://schemas.openxmlformats.org/spreadsheetml/2006/main">
  <numFmts count="2">
    <numFmt numFmtId="164" formatCode="#0.00"/>
    <numFmt numFmtId="165" formatCode="0.0"/>
  </numFmts>
  <fonts count="20">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vertAlign val="superscript"/>
      <sz val="12"/>
      <name val="Times New Roman"/>
      <family val="1"/>
      <charset val="204"/>
    </font>
    <font>
      <vertAlign val="superscript"/>
      <sz val="11"/>
      <name val="Times New Roman"/>
      <family val="1"/>
      <charset val="204"/>
    </font>
    <font>
      <vertAlign val="superscrip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0"/>
      <name val="Arial Cyr"/>
      <charset val="204"/>
    </font>
    <font>
      <sz val="8"/>
      <name val="Arial Cyr"/>
      <charset val="204"/>
    </font>
    <font>
      <b/>
      <sz val="8"/>
      <name val="Times New Roman"/>
      <family val="1"/>
      <charset val="204"/>
    </font>
    <font>
      <b/>
      <sz val="8"/>
      <name val="Arial Cyr"/>
      <charset val="204"/>
    </font>
    <font>
      <sz val="12"/>
      <name val="Arial Cyr"/>
      <charset val="204"/>
    </font>
    <font>
      <sz val="9"/>
      <name val="Arial Cyr"/>
      <charset val="204"/>
    </font>
    <font>
      <sz val="7"/>
      <name val="Times New Roman"/>
      <family val="1"/>
      <charset val="204"/>
    </font>
    <font>
      <sz val="7"/>
      <name val="Arial Cyr"/>
      <charset val="204"/>
    </font>
    <font>
      <b/>
      <sz val="7"/>
      <name val="Times New Roman"/>
      <family val="1"/>
      <charset val="204"/>
    </font>
  </fonts>
  <fills count="2">
    <fill>
      <patternFill patternType="none"/>
    </fill>
    <fill>
      <patternFill patternType="gray125"/>
    </fill>
  </fills>
  <borders count="15">
    <border>
      <left/>
      <right/>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s>
  <cellStyleXfs count="1">
    <xf numFmtId="0" fontId="0" fillId="0" borderId="0"/>
  </cellStyleXfs>
  <cellXfs count="197">
    <xf numFmtId="0" fontId="0" fillId="0" borderId="0" xfId="0"/>
    <xf numFmtId="0" fontId="1" fillId="0" borderId="0" xfId="0" applyFont="1"/>
    <xf numFmtId="0" fontId="2" fillId="0" borderId="0" xfId="0" applyFont="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9" fillId="0" borderId="0" xfId="0" applyFont="1"/>
    <xf numFmtId="0" fontId="1" fillId="0" borderId="1" xfId="0" applyFont="1" applyBorder="1"/>
    <xf numFmtId="0" fontId="1" fillId="0" borderId="0" xfId="0" applyFont="1" applyAlignment="1">
      <alignment horizontal="center" vertical="center" wrapText="1"/>
    </xf>
    <xf numFmtId="0" fontId="4" fillId="0" borderId="0" xfId="0" applyFont="1" applyAlignment="1">
      <alignment vertical="center" wrapText="1"/>
    </xf>
    <xf numFmtId="2" fontId="1" fillId="0" borderId="0" xfId="0" applyNumberFormat="1" applyFont="1"/>
    <xf numFmtId="0" fontId="1" fillId="0" borderId="2" xfId="0" applyFont="1" applyBorder="1"/>
    <xf numFmtId="164" fontId="1" fillId="0" borderId="3" xfId="0" applyNumberFormat="1" applyFont="1" applyBorder="1" applyAlignment="1">
      <alignment horizontal="center" vertical="center" wrapText="1"/>
    </xf>
    <xf numFmtId="0" fontId="4" fillId="0" borderId="0" xfId="0" applyFont="1" applyBorder="1" applyAlignment="1">
      <alignment horizontal="center" vertical="center" wrapText="1"/>
    </xf>
    <xf numFmtId="49" fontId="1" fillId="0" borderId="0" xfId="0" applyNumberFormat="1" applyFont="1" applyBorder="1" applyAlignment="1">
      <alignment horizontal="left" vertical="center" wrapText="1"/>
    </xf>
    <xf numFmtId="0" fontId="1" fillId="0" borderId="4" xfId="0" applyFont="1" applyBorder="1"/>
    <xf numFmtId="0" fontId="1" fillId="0" borderId="5" xfId="0" applyFont="1" applyBorder="1"/>
    <xf numFmtId="164" fontId="1" fillId="0" borderId="6" xfId="0" applyNumberFormat="1" applyFont="1" applyBorder="1" applyAlignment="1">
      <alignment horizontal="center" vertical="center" wrapText="1"/>
    </xf>
    <xf numFmtId="164" fontId="1" fillId="0" borderId="7" xfId="0" applyNumberFormat="1" applyFont="1" applyBorder="1" applyAlignment="1">
      <alignment horizontal="center" vertical="center" wrapText="1"/>
    </xf>
    <xf numFmtId="0" fontId="9" fillId="0" borderId="3" xfId="0" applyFont="1" applyBorder="1"/>
    <xf numFmtId="49" fontId="8" fillId="0" borderId="6" xfId="0" applyNumberFormat="1" applyFont="1" applyBorder="1" applyAlignment="1">
      <alignment horizontal="center" vertical="top" wrapText="1"/>
    </xf>
    <xf numFmtId="0" fontId="12" fillId="0" borderId="1" xfId="0" applyFont="1" applyBorder="1" applyAlignment="1">
      <alignment horizontal="center" vertical="top" wrapText="1"/>
    </xf>
    <xf numFmtId="0" fontId="12" fillId="0" borderId="7" xfId="0" applyFont="1" applyBorder="1" applyAlignment="1">
      <alignment horizontal="center" vertical="top" wrapText="1"/>
    </xf>
    <xf numFmtId="49" fontId="13" fillId="0" borderId="6" xfId="0" applyNumberFormat="1" applyFont="1" applyBorder="1" applyAlignment="1">
      <alignment horizontal="center" vertical="top" wrapText="1"/>
    </xf>
    <xf numFmtId="0" fontId="14" fillId="0" borderId="1" xfId="0" applyFont="1" applyBorder="1" applyAlignment="1">
      <alignment horizontal="center" vertical="top" wrapText="1"/>
    </xf>
    <xf numFmtId="0" fontId="14" fillId="0" borderId="7" xfId="0" applyFont="1" applyBorder="1" applyAlignment="1">
      <alignment horizontal="center" vertical="top" wrapText="1"/>
    </xf>
    <xf numFmtId="49" fontId="1" fillId="0" borderId="3" xfId="0" applyNumberFormat="1" applyFont="1" applyBorder="1" applyAlignment="1">
      <alignment horizontal="center" vertical="center" wrapText="1"/>
    </xf>
    <xf numFmtId="49" fontId="9" fillId="0" borderId="9"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2" fontId="1" fillId="0" borderId="6" xfId="0" applyNumberFormat="1" applyFont="1" applyBorder="1" applyAlignment="1">
      <alignment horizontal="center" vertical="top" wrapText="1"/>
    </xf>
    <xf numFmtId="2" fontId="0" fillId="0" borderId="1" xfId="0" applyNumberFormat="1" applyFont="1" applyBorder="1" applyAlignment="1">
      <alignment horizontal="center" vertical="top" wrapText="1"/>
    </xf>
    <xf numFmtId="2" fontId="0" fillId="0" borderId="7" xfId="0" applyNumberFormat="1" applyFont="1" applyBorder="1" applyAlignment="1">
      <alignment horizontal="center" vertical="top" wrapText="1"/>
    </xf>
    <xf numFmtId="1" fontId="1" fillId="0" borderId="6" xfId="0" applyNumberFormat="1" applyFont="1" applyBorder="1" applyAlignment="1">
      <alignment horizontal="center" vertical="top" wrapText="1"/>
    </xf>
    <xf numFmtId="1" fontId="0" fillId="0" borderId="1" xfId="0" applyNumberFormat="1" applyFont="1" applyBorder="1" applyAlignment="1">
      <alignment horizontal="center" vertical="top" wrapText="1"/>
    </xf>
    <xf numFmtId="1" fontId="0" fillId="0" borderId="7" xfId="0" applyNumberFormat="1" applyFont="1" applyBorder="1" applyAlignment="1">
      <alignment horizontal="center" vertical="top" wrapText="1"/>
    </xf>
    <xf numFmtId="164" fontId="1" fillId="0" borderId="3" xfId="0" applyNumberFormat="1" applyFont="1" applyBorder="1" applyAlignment="1">
      <alignment horizontal="center" vertical="center" wrapText="1"/>
    </xf>
    <xf numFmtId="49" fontId="1" fillId="0" borderId="6" xfId="0" applyNumberFormat="1" applyFont="1" applyBorder="1" applyAlignment="1">
      <alignment horizontal="center" vertical="top" wrapText="1"/>
    </xf>
    <xf numFmtId="0" fontId="0" fillId="0" borderId="1" xfId="0" applyFont="1" applyBorder="1" applyAlignment="1">
      <alignment horizontal="center" vertical="top" wrapText="1"/>
    </xf>
    <xf numFmtId="0" fontId="0" fillId="0" borderId="7" xfId="0" applyFont="1" applyBorder="1" applyAlignment="1">
      <alignment horizontal="center" vertical="top" wrapText="1"/>
    </xf>
    <xf numFmtId="0" fontId="4" fillId="0" borderId="3" xfId="0" applyFont="1" applyBorder="1" applyAlignment="1">
      <alignment horizontal="center" vertical="center" wrapText="1"/>
    </xf>
    <xf numFmtId="0" fontId="7" fillId="0" borderId="0" xfId="0" applyFont="1" applyAlignment="1">
      <alignment vertical="center" wrapText="1"/>
    </xf>
    <xf numFmtId="0" fontId="1" fillId="0" borderId="0" xfId="0" applyFont="1" applyAlignment="1">
      <alignment vertical="center" wrapText="1"/>
    </xf>
    <xf numFmtId="164" fontId="9" fillId="0" borderId="6" xfId="0" applyNumberFormat="1" applyFont="1" applyBorder="1" applyAlignment="1">
      <alignment horizontal="center" vertical="center" wrapText="1"/>
    </xf>
    <xf numFmtId="164" fontId="9" fillId="0" borderId="1" xfId="0" applyNumberFormat="1" applyFont="1" applyBorder="1" applyAlignment="1">
      <alignment horizontal="center" vertical="center" wrapText="1"/>
    </xf>
    <xf numFmtId="164" fontId="9" fillId="0" borderId="7" xfId="0" applyNumberFormat="1" applyFont="1" applyBorder="1" applyAlignment="1">
      <alignment horizontal="center" vertical="center" wrapText="1"/>
    </xf>
    <xf numFmtId="49" fontId="9" fillId="0" borderId="6" xfId="0" applyNumberFormat="1" applyFont="1" applyBorder="1" applyAlignment="1">
      <alignment horizontal="right" vertical="center" wrapText="1"/>
    </xf>
    <xf numFmtId="49" fontId="9" fillId="0" borderId="1" xfId="0" applyNumberFormat="1" applyFont="1" applyBorder="1" applyAlignment="1">
      <alignment horizontal="right" vertical="center" wrapText="1"/>
    </xf>
    <xf numFmtId="49" fontId="9" fillId="0" borderId="7" xfId="0" applyNumberFormat="1" applyFont="1" applyBorder="1" applyAlignment="1">
      <alignment horizontal="right" vertical="center" wrapText="1"/>
    </xf>
    <xf numFmtId="49" fontId="9" fillId="0" borderId="3" xfId="0" applyNumberFormat="1" applyFont="1" applyBorder="1" applyAlignment="1">
      <alignment horizontal="left"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49" fontId="9" fillId="0" borderId="6" xfId="0" applyNumberFormat="1" applyFont="1" applyBorder="1" applyAlignment="1">
      <alignment horizontal="center" vertical="center" wrapText="1"/>
    </xf>
    <xf numFmtId="49" fontId="9" fillId="0" borderId="1" xfId="0" applyNumberFormat="1" applyFont="1" applyBorder="1" applyAlignment="1">
      <alignment horizontal="center" vertical="center" wrapText="1"/>
    </xf>
    <xf numFmtId="164" fontId="9" fillId="0" borderId="3"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left" vertical="center" wrapText="1"/>
    </xf>
    <xf numFmtId="0" fontId="1" fillId="0" borderId="7" xfId="0" applyFont="1" applyBorder="1" applyAlignment="1">
      <alignment horizontal="center" vertical="center" wrapText="1"/>
    </xf>
    <xf numFmtId="0" fontId="8" fillId="0" borderId="0" xfId="0" applyFont="1" applyAlignment="1">
      <alignment horizontal="center"/>
    </xf>
    <xf numFmtId="0" fontId="1" fillId="0" borderId="11"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top" wrapText="1"/>
    </xf>
    <xf numFmtId="0" fontId="0" fillId="0" borderId="0" xfId="0" applyAlignment="1">
      <alignment horizontal="left" vertical="top" wrapText="1"/>
    </xf>
    <xf numFmtId="0" fontId="2" fillId="0" borderId="11" xfId="0" applyFont="1" applyBorder="1" applyAlignment="1">
      <alignment horizontal="left" vertical="top" wrapText="1"/>
    </xf>
    <xf numFmtId="0" fontId="15" fillId="0" borderId="11" xfId="0" applyFont="1" applyBorder="1" applyAlignment="1">
      <alignment horizontal="left" vertical="top" wrapText="1"/>
    </xf>
    <xf numFmtId="2" fontId="9" fillId="0" borderId="6" xfId="0" applyNumberFormat="1" applyFont="1" applyBorder="1" applyAlignment="1">
      <alignment horizontal="center" vertical="top" wrapText="1"/>
    </xf>
    <xf numFmtId="2" fontId="11" fillId="0" borderId="1" xfId="0" applyNumberFormat="1" applyFont="1" applyBorder="1" applyAlignment="1">
      <alignment horizontal="center" vertical="top" wrapText="1"/>
    </xf>
    <xf numFmtId="2" fontId="11" fillId="0" borderId="7" xfId="0" applyNumberFormat="1" applyFont="1" applyBorder="1" applyAlignment="1">
      <alignment horizontal="center" vertical="top" wrapText="1"/>
    </xf>
    <xf numFmtId="164" fontId="1" fillId="0" borderId="6"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164" fontId="1" fillId="0" borderId="7" xfId="0" applyNumberFormat="1" applyFont="1" applyBorder="1" applyAlignment="1">
      <alignment horizontal="center" vertical="center" wrapText="1"/>
    </xf>
    <xf numFmtId="2" fontId="1" fillId="0" borderId="3" xfId="0" applyNumberFormat="1" applyFont="1" applyBorder="1" applyAlignment="1">
      <alignment horizontal="center" vertical="center" wrapText="1"/>
    </xf>
    <xf numFmtId="0" fontId="9"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1" fillId="0" borderId="3" xfId="0" applyFont="1" applyBorder="1" applyAlignment="1">
      <alignment horizontal="center" vertical="center" wrapText="1"/>
    </xf>
    <xf numFmtId="49" fontId="1" fillId="0" borderId="6"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7" xfId="0" applyNumberFormat="1" applyFont="1" applyBorder="1" applyAlignment="1">
      <alignment horizontal="center" vertical="center" wrapText="1"/>
    </xf>
    <xf numFmtId="0" fontId="1" fillId="0" borderId="6" xfId="0" applyFont="1" applyBorder="1" applyAlignment="1">
      <alignment horizontal="left" vertical="center" wrapText="1"/>
    </xf>
    <xf numFmtId="0" fontId="0" fillId="0" borderId="1" xfId="0" applyBorder="1" applyAlignment="1">
      <alignment horizontal="left" wrapText="1"/>
    </xf>
    <xf numFmtId="0" fontId="0" fillId="0" borderId="7" xfId="0" applyBorder="1" applyAlignment="1">
      <alignment horizontal="left" wrapText="1"/>
    </xf>
    <xf numFmtId="49" fontId="9" fillId="0" borderId="3" xfId="0" applyNumberFormat="1" applyFont="1" applyBorder="1" applyAlignment="1">
      <alignment horizontal="center" vertical="center" wrapText="1"/>
    </xf>
    <xf numFmtId="49" fontId="9" fillId="0" borderId="7" xfId="0" applyNumberFormat="1" applyFont="1" applyBorder="1" applyAlignment="1">
      <alignment horizontal="center" vertical="center" wrapText="1"/>
    </xf>
    <xf numFmtId="49" fontId="9" fillId="0" borderId="6" xfId="0" applyNumberFormat="1" applyFont="1" applyBorder="1" applyAlignment="1">
      <alignment horizontal="center" vertical="top" wrapText="1"/>
    </xf>
    <xf numFmtId="0" fontId="11" fillId="0" borderId="1" xfId="0" applyFont="1" applyBorder="1" applyAlignment="1">
      <alignment horizontal="center" vertical="top" wrapText="1"/>
    </xf>
    <xf numFmtId="0" fontId="11" fillId="0" borderId="7" xfId="0" applyFont="1" applyBorder="1" applyAlignment="1">
      <alignment horizontal="center" vertical="top" wrapText="1"/>
    </xf>
    <xf numFmtId="0" fontId="4" fillId="0" borderId="0" xfId="0" applyFont="1" applyAlignment="1">
      <alignment horizontal="right" vertical="center" wrapText="1"/>
    </xf>
    <xf numFmtId="0" fontId="2" fillId="0" borderId="0" xfId="0" applyFont="1" applyAlignment="1">
      <alignment horizontal="left" vertical="center" wrapText="1"/>
    </xf>
    <xf numFmtId="1" fontId="1" fillId="0" borderId="3" xfId="0" applyNumberFormat="1" applyFont="1" applyBorder="1" applyAlignment="1">
      <alignment horizontal="center" vertical="center" wrapText="1"/>
    </xf>
    <xf numFmtId="49" fontId="13" fillId="0" borderId="10" xfId="0" applyNumberFormat="1" applyFont="1" applyBorder="1" applyAlignment="1">
      <alignment horizontal="center" vertical="top" wrapText="1"/>
    </xf>
    <xf numFmtId="0" fontId="14" fillId="0" borderId="11" xfId="0" applyFont="1" applyBorder="1" applyAlignment="1">
      <alignment horizontal="center" vertical="top" wrapText="1"/>
    </xf>
    <xf numFmtId="0" fontId="14" fillId="0" borderId="12" xfId="0" applyFont="1" applyBorder="1" applyAlignment="1">
      <alignment horizontal="center" vertical="top" wrapText="1"/>
    </xf>
    <xf numFmtId="49" fontId="9" fillId="0" borderId="10" xfId="0" applyNumberFormat="1" applyFont="1" applyBorder="1" applyAlignment="1">
      <alignment horizontal="center" vertical="top" wrapText="1"/>
    </xf>
    <xf numFmtId="0" fontId="11" fillId="0" borderId="11" xfId="0" applyFont="1" applyBorder="1" applyAlignment="1">
      <alignment horizontal="center" vertical="top" wrapText="1"/>
    </xf>
    <xf numFmtId="0" fontId="11" fillId="0" borderId="12" xfId="0" applyFont="1" applyBorder="1" applyAlignment="1">
      <alignment horizontal="center" vertical="top" wrapText="1"/>
    </xf>
    <xf numFmtId="0" fontId="9" fillId="0" borderId="9" xfId="0" applyFont="1" applyBorder="1" applyAlignment="1">
      <alignment horizontal="center" vertical="center" wrapText="1"/>
    </xf>
    <xf numFmtId="49" fontId="1" fillId="0" borderId="4"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49" fontId="1" fillId="0" borderId="5" xfId="0" applyNumberFormat="1" applyFont="1" applyBorder="1" applyAlignment="1">
      <alignment horizontal="center" vertical="center" wrapText="1"/>
    </xf>
    <xf numFmtId="49" fontId="1" fillId="0" borderId="4"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5" xfId="0" applyFont="1" applyBorder="1" applyAlignment="1">
      <alignment horizontal="center" vertical="top" wrapText="1"/>
    </xf>
    <xf numFmtId="49" fontId="9" fillId="0" borderId="10" xfId="0" applyNumberFormat="1" applyFont="1" applyBorder="1" applyAlignment="1">
      <alignment horizontal="center" vertical="center" wrapText="1"/>
    </xf>
    <xf numFmtId="49" fontId="9" fillId="0" borderId="11" xfId="0" applyNumberFormat="1" applyFont="1" applyBorder="1" applyAlignment="1">
      <alignment horizontal="center" vertical="center" wrapText="1"/>
    </xf>
    <xf numFmtId="49" fontId="9" fillId="0" borderId="12" xfId="0" applyNumberFormat="1" applyFont="1" applyBorder="1" applyAlignment="1">
      <alignment horizontal="center" vertical="center" wrapText="1"/>
    </xf>
    <xf numFmtId="49" fontId="8" fillId="0" borderId="4" xfId="0" applyNumberFormat="1" applyFont="1" applyBorder="1" applyAlignment="1">
      <alignment horizontal="center" vertical="top" wrapText="1"/>
    </xf>
    <xf numFmtId="0" fontId="12" fillId="0" borderId="2" xfId="0" applyFont="1" applyBorder="1" applyAlignment="1">
      <alignment horizontal="center" vertical="top" wrapText="1"/>
    </xf>
    <xf numFmtId="0" fontId="12" fillId="0" borderId="5" xfId="0" applyFont="1" applyBorder="1" applyAlignment="1">
      <alignment horizontal="center" vertical="top" wrapText="1"/>
    </xf>
    <xf numFmtId="0" fontId="1" fillId="0" borderId="13" xfId="0" applyFont="1" applyBorder="1" applyAlignment="1">
      <alignment horizontal="center" vertical="center" wrapText="1"/>
    </xf>
    <xf numFmtId="49" fontId="8"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49" fontId="13" fillId="0" borderId="3" xfId="0" applyNumberFormat="1" applyFont="1" applyBorder="1" applyAlignment="1">
      <alignment horizontal="center" vertical="center" wrapText="1"/>
    </xf>
    <xf numFmtId="2" fontId="1" fillId="0" borderId="6" xfId="0"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2" fontId="1" fillId="0" borderId="7" xfId="0" applyNumberFormat="1" applyFont="1" applyBorder="1" applyAlignment="1">
      <alignment horizontal="center" vertical="center" wrapText="1"/>
    </xf>
    <xf numFmtId="2" fontId="9" fillId="0" borderId="6" xfId="0" applyNumberFormat="1" applyFont="1" applyBorder="1" applyAlignment="1">
      <alignment horizontal="center" vertical="center" wrapText="1"/>
    </xf>
    <xf numFmtId="2" fontId="9" fillId="0" borderId="1" xfId="0" applyNumberFormat="1" applyFont="1" applyBorder="1" applyAlignment="1">
      <alignment horizontal="center" vertical="center" wrapText="1"/>
    </xf>
    <xf numFmtId="2" fontId="9" fillId="0" borderId="7" xfId="0" applyNumberFormat="1" applyFont="1" applyBorder="1" applyAlignment="1">
      <alignment horizontal="center" vertical="center" wrapText="1"/>
    </xf>
    <xf numFmtId="0" fontId="1" fillId="0" borderId="1" xfId="0" applyFont="1" applyBorder="1" applyAlignment="1">
      <alignment horizontal="center" wrapText="1"/>
    </xf>
    <xf numFmtId="0" fontId="0" fillId="0" borderId="1" xfId="0" applyBorder="1" applyAlignment="1">
      <alignment wrapText="1"/>
    </xf>
    <xf numFmtId="0" fontId="0" fillId="0" borderId="7" xfId="0" applyBorder="1" applyAlignment="1">
      <alignment wrapText="1"/>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vertical="center" wrapText="1"/>
    </xf>
    <xf numFmtId="0" fontId="8" fillId="0" borderId="9" xfId="0" applyFont="1" applyBorder="1" applyAlignment="1">
      <alignment horizontal="center" vertical="center" wrapText="1"/>
    </xf>
    <xf numFmtId="0" fontId="1" fillId="0" borderId="8"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 xfId="0" applyBorder="1" applyAlignment="1"/>
    <xf numFmtId="0" fontId="0" fillId="0" borderId="7" xfId="0" applyBorder="1" applyAlignment="1"/>
    <xf numFmtId="0" fontId="3" fillId="0" borderId="11" xfId="0" quotePrefix="1"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Alignment="1">
      <alignment horizontal="left" vertical="center" wrapText="1"/>
    </xf>
    <xf numFmtId="0" fontId="8" fillId="0" borderId="0" xfId="0" applyFont="1" applyAlignment="1">
      <alignment horizontal="left" wrapText="1"/>
    </xf>
    <xf numFmtId="0" fontId="3" fillId="0" borderId="11" xfId="0" applyFont="1" applyBorder="1" applyAlignment="1">
      <alignment horizontal="left" vertical="top" wrapText="1"/>
    </xf>
    <xf numFmtId="0" fontId="0" fillId="0" borderId="11" xfId="0" applyBorder="1" applyAlignment="1">
      <alignment horizontal="left" vertical="top" wrapText="1"/>
    </xf>
    <xf numFmtId="0" fontId="3" fillId="0" borderId="0" xfId="0" applyFont="1" applyAlignment="1">
      <alignment horizontal="center" vertical="center" wrapText="1"/>
    </xf>
    <xf numFmtId="2" fontId="19" fillId="0" borderId="3" xfId="0" applyNumberFormat="1" applyFont="1" applyBorder="1" applyAlignment="1">
      <alignment horizontal="center" vertical="center" wrapText="1"/>
    </xf>
    <xf numFmtId="0" fontId="18" fillId="0" borderId="3" xfId="0" applyFont="1" applyBorder="1" applyAlignment="1">
      <alignment horizontal="center" vertical="center" wrapText="1"/>
    </xf>
    <xf numFmtId="2" fontId="10" fillId="0" borderId="3" xfId="0" applyNumberFormat="1" applyFont="1" applyBorder="1" applyAlignment="1">
      <alignment horizontal="center" vertical="center" wrapText="1"/>
    </xf>
    <xf numFmtId="0" fontId="16" fillId="0" borderId="3" xfId="0" applyFont="1" applyBorder="1" applyAlignment="1">
      <alignment horizontal="center" vertical="center" wrapText="1"/>
    </xf>
    <xf numFmtId="2" fontId="10" fillId="0" borderId="6" xfId="0" applyNumberFormat="1" applyFont="1" applyBorder="1" applyAlignment="1">
      <alignment horizontal="center" vertical="center" wrapText="1"/>
    </xf>
    <xf numFmtId="0" fontId="16" fillId="0" borderId="7" xfId="0" applyFont="1" applyBorder="1" applyAlignment="1">
      <alignment horizontal="center" vertical="center" wrapText="1"/>
    </xf>
    <xf numFmtId="2" fontId="19" fillId="0" borderId="6" xfId="0" applyNumberFormat="1" applyFont="1" applyBorder="1" applyAlignment="1">
      <alignment horizontal="center" vertical="center" wrapText="1"/>
    </xf>
    <xf numFmtId="0" fontId="18" fillId="0" borderId="7" xfId="0" applyFont="1"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2" fontId="17" fillId="0" borderId="3" xfId="0" applyNumberFormat="1" applyFont="1" applyBorder="1" applyAlignment="1">
      <alignment horizontal="center" vertical="center" wrapText="1"/>
    </xf>
    <xf numFmtId="2" fontId="9" fillId="0" borderId="3" xfId="0" applyNumberFormat="1" applyFont="1" applyBorder="1" applyAlignment="1">
      <alignment horizontal="center" vertical="center" wrapText="1"/>
    </xf>
    <xf numFmtId="0" fontId="12" fillId="0" borderId="1" xfId="0" applyFont="1" applyBorder="1" applyAlignment="1"/>
    <xf numFmtId="0" fontId="12" fillId="0" borderId="7" xfId="0" applyFont="1" applyBorder="1" applyAlignment="1"/>
    <xf numFmtId="0" fontId="1" fillId="0" borderId="3" xfId="0" applyFont="1" applyBorder="1" applyAlignment="1">
      <alignment horizontal="center" wrapText="1"/>
    </xf>
    <xf numFmtId="0" fontId="0" fillId="0" borderId="3" xfId="0" applyBorder="1" applyAlignment="1">
      <alignment wrapText="1"/>
    </xf>
    <xf numFmtId="0" fontId="1" fillId="0" borderId="6" xfId="0" applyFont="1" applyBorder="1" applyAlignment="1">
      <alignment horizontal="center" wrapText="1"/>
    </xf>
    <xf numFmtId="0" fontId="0" fillId="0" borderId="7" xfId="0" applyBorder="1" applyAlignment="1">
      <alignment horizontal="center" vertical="center" wrapText="1"/>
    </xf>
    <xf numFmtId="0" fontId="8"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2" fontId="8" fillId="0" borderId="6" xfId="0" applyNumberFormat="1" applyFont="1" applyBorder="1" applyAlignment="1">
      <alignment horizontal="center" vertical="top" wrapText="1"/>
    </xf>
    <xf numFmtId="2" fontId="12" fillId="0" borderId="1" xfId="0" applyNumberFormat="1" applyFont="1" applyBorder="1" applyAlignment="1">
      <alignment horizontal="center" vertical="top" wrapText="1"/>
    </xf>
    <xf numFmtId="2" fontId="12" fillId="0" borderId="7" xfId="0" applyNumberFormat="1" applyFont="1" applyBorder="1" applyAlignment="1">
      <alignment horizontal="center" vertical="top" wrapText="1"/>
    </xf>
    <xf numFmtId="165" fontId="1" fillId="0" borderId="6" xfId="0" applyNumberFormat="1" applyFont="1" applyBorder="1" applyAlignment="1">
      <alignment horizontal="center" vertical="top" wrapText="1"/>
    </xf>
    <xf numFmtId="165" fontId="0" fillId="0" borderId="1" xfId="0" applyNumberFormat="1" applyFont="1" applyBorder="1" applyAlignment="1">
      <alignment horizontal="center" vertical="top" wrapText="1"/>
    </xf>
    <xf numFmtId="165" fontId="0" fillId="0" borderId="7" xfId="0" applyNumberFormat="1" applyFont="1" applyBorder="1" applyAlignment="1">
      <alignment horizontal="center" vertical="top" wrapText="1"/>
    </xf>
    <xf numFmtId="2" fontId="9" fillId="0" borderId="10" xfId="0" applyNumberFormat="1" applyFont="1" applyBorder="1" applyAlignment="1">
      <alignment horizontal="center" vertical="top" wrapText="1"/>
    </xf>
    <xf numFmtId="2" fontId="11" fillId="0" borderId="11" xfId="0" applyNumberFormat="1" applyFont="1" applyBorder="1" applyAlignment="1">
      <alignment horizontal="center" vertical="top" wrapText="1"/>
    </xf>
    <xf numFmtId="2" fontId="11" fillId="0" borderId="12" xfId="0" applyNumberFormat="1" applyFont="1" applyBorder="1" applyAlignment="1">
      <alignment horizontal="center" vertical="top" wrapText="1"/>
    </xf>
    <xf numFmtId="2" fontId="1" fillId="0" borderId="4" xfId="0" applyNumberFormat="1" applyFont="1" applyBorder="1" applyAlignment="1">
      <alignment horizontal="center" vertical="top" wrapText="1"/>
    </xf>
    <xf numFmtId="2" fontId="0" fillId="0" borderId="2" xfId="0" applyNumberFormat="1" applyFont="1" applyBorder="1" applyAlignment="1">
      <alignment horizontal="center" vertical="top" wrapText="1"/>
    </xf>
    <xf numFmtId="2" fontId="0" fillId="0" borderId="5" xfId="0" applyNumberFormat="1" applyFont="1" applyBorder="1" applyAlignment="1">
      <alignment horizontal="center" vertical="top" wrapText="1"/>
    </xf>
    <xf numFmtId="0" fontId="4" fillId="0" borderId="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2" fontId="1" fillId="0" borderId="9" xfId="0" applyNumberFormat="1" applyFont="1" applyBorder="1" applyAlignment="1">
      <alignment horizontal="center" vertical="center" wrapText="1"/>
    </xf>
    <xf numFmtId="165" fontId="1" fillId="0" borderId="3" xfId="0" applyNumberFormat="1" applyFont="1" applyBorder="1" applyAlignment="1">
      <alignment horizontal="center" vertical="center" wrapText="1"/>
    </xf>
  </cellXfs>
  <cellStyles count="1">
    <cellStyle name="Обычный" xfId="0" builtinId="0"/>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theme="0"/>
  </sheetPr>
  <dimension ref="A1:CA125"/>
  <sheetViews>
    <sheetView tabSelected="1" view="pageBreakPreview" topLeftCell="A19" zoomScale="85" zoomScaleNormal="85" zoomScaleSheetLayoutView="85" workbookViewId="0">
      <selection activeCell="BU32" sqref="BU32"/>
    </sheetView>
  </sheetViews>
  <sheetFormatPr defaultRowHeight="12.75"/>
  <cols>
    <col min="1" max="54" width="2.85546875" style="1" customWidth="1"/>
    <col min="55" max="55" width="3.85546875" style="1" customWidth="1"/>
    <col min="56" max="65" width="2.85546875" style="1" customWidth="1"/>
    <col min="66" max="66" width="2.5703125" style="1" customWidth="1"/>
    <col min="67" max="67" width="3.28515625" style="1" customWidth="1"/>
    <col min="68" max="68" width="2.5703125" style="1" customWidth="1"/>
    <col min="69" max="69" width="4.7109375" style="1" customWidth="1"/>
    <col min="70" max="72" width="3" style="1" customWidth="1"/>
    <col min="73" max="73" width="11.5703125" style="1" customWidth="1"/>
    <col min="74" max="74" width="7.7109375" style="1" customWidth="1"/>
    <col min="75" max="77" width="3" style="1" customWidth="1"/>
    <col min="78" max="78" width="4.5703125" style="1" customWidth="1"/>
    <col min="79" max="79" width="5.28515625" style="1" hidden="1" customWidth="1"/>
    <col min="80" max="16384" width="9.140625" style="1"/>
  </cols>
  <sheetData>
    <row r="1" spans="1:64" ht="48" customHeight="1">
      <c r="BB1" s="151" t="s">
        <v>15</v>
      </c>
      <c r="BC1" s="151"/>
      <c r="BD1" s="151"/>
      <c r="BE1" s="151"/>
      <c r="BF1" s="151"/>
      <c r="BG1" s="151"/>
      <c r="BH1" s="151"/>
      <c r="BI1" s="151"/>
      <c r="BJ1" s="151"/>
      <c r="BK1" s="151"/>
      <c r="BL1" s="151"/>
    </row>
    <row r="4" spans="1:64" ht="15.75" customHeight="1">
      <c r="A4" s="154" t="s">
        <v>109</v>
      </c>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row>
    <row r="5" spans="1:64" ht="15.75" customHeight="1">
      <c r="A5" s="154" t="s">
        <v>110</v>
      </c>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154"/>
      <c r="BA5" s="154"/>
      <c r="BB5" s="154"/>
      <c r="BC5" s="154"/>
      <c r="BD5" s="154"/>
      <c r="BE5" s="154"/>
      <c r="BF5" s="154"/>
      <c r="BG5" s="154"/>
      <c r="BH5" s="154"/>
      <c r="BI5" s="154"/>
      <c r="BJ5" s="154"/>
      <c r="BK5" s="154"/>
      <c r="BL5" s="154"/>
    </row>
    <row r="6" spans="1:64" ht="27.95" customHeight="1">
      <c r="A6" s="150">
        <v>1</v>
      </c>
      <c r="B6" s="150"/>
      <c r="C6" s="148" t="s">
        <v>88</v>
      </c>
      <c r="D6" s="149"/>
      <c r="E6" s="149"/>
      <c r="F6" s="149"/>
      <c r="G6" s="149"/>
      <c r="H6" s="149"/>
      <c r="I6" s="149"/>
      <c r="J6" s="149"/>
      <c r="K6" s="149"/>
      <c r="L6" s="152" t="s">
        <v>89</v>
      </c>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3"/>
      <c r="AY6" s="153"/>
      <c r="AZ6" s="153"/>
      <c r="BA6" s="153"/>
      <c r="BB6" s="153"/>
      <c r="BC6" s="153"/>
      <c r="BD6" s="153"/>
      <c r="BE6" s="153"/>
      <c r="BF6" s="153"/>
      <c r="BG6" s="153"/>
      <c r="BH6" s="153"/>
      <c r="BI6" s="153"/>
      <c r="BJ6" s="153"/>
      <c r="BK6" s="153"/>
      <c r="BL6" s="153"/>
    </row>
    <row r="7" spans="1:64" ht="15.95" customHeight="1">
      <c r="A7" s="60" t="s">
        <v>0</v>
      </c>
      <c r="B7" s="60"/>
      <c r="C7" s="60"/>
      <c r="D7" s="60"/>
      <c r="E7" s="60"/>
      <c r="F7" s="60"/>
      <c r="G7" s="60"/>
      <c r="H7" s="60"/>
      <c r="I7" s="60"/>
      <c r="J7" s="60"/>
      <c r="K7" s="60"/>
      <c r="L7" s="60" t="s">
        <v>1</v>
      </c>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row>
    <row r="8" spans="1:64" ht="27.95" customHeight="1">
      <c r="A8" s="150" t="s">
        <v>16</v>
      </c>
      <c r="B8" s="150"/>
      <c r="C8" s="148" t="s">
        <v>93</v>
      </c>
      <c r="D8" s="149"/>
      <c r="E8" s="149"/>
      <c r="F8" s="149"/>
      <c r="G8" s="149"/>
      <c r="H8" s="149"/>
      <c r="I8" s="149"/>
      <c r="J8" s="149"/>
      <c r="K8" s="149"/>
      <c r="L8" s="152" t="s">
        <v>89</v>
      </c>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3"/>
      <c r="AS8" s="153"/>
      <c r="AT8" s="153"/>
      <c r="AU8" s="153"/>
      <c r="AV8" s="153"/>
      <c r="AW8" s="153"/>
      <c r="AX8" s="153"/>
      <c r="AY8" s="153"/>
      <c r="AZ8" s="153"/>
      <c r="BA8" s="153"/>
      <c r="BB8" s="153"/>
      <c r="BC8" s="153"/>
      <c r="BD8" s="153"/>
      <c r="BE8" s="153"/>
      <c r="BF8" s="153"/>
      <c r="BG8" s="153"/>
      <c r="BH8" s="153"/>
      <c r="BI8" s="153"/>
      <c r="BJ8" s="153"/>
      <c r="BK8" s="153"/>
      <c r="BL8" s="153"/>
    </row>
    <row r="9" spans="1:64" ht="15.95" customHeight="1">
      <c r="A9" s="60" t="s">
        <v>0</v>
      </c>
      <c r="B9" s="60"/>
      <c r="C9" s="60"/>
      <c r="D9" s="60"/>
      <c r="E9" s="60"/>
      <c r="F9" s="60"/>
      <c r="G9" s="60"/>
      <c r="H9" s="60"/>
      <c r="I9" s="60"/>
      <c r="J9" s="60"/>
      <c r="K9" s="60"/>
      <c r="L9" s="60" t="s">
        <v>2</v>
      </c>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row>
    <row r="10" spans="1:64" ht="21.75" customHeight="1">
      <c r="A10" s="150">
        <v>3</v>
      </c>
      <c r="B10" s="150"/>
      <c r="C10" s="148" t="s">
        <v>91</v>
      </c>
      <c r="D10" s="149"/>
      <c r="E10" s="149"/>
      <c r="F10" s="149"/>
      <c r="G10" s="149"/>
      <c r="H10" s="149"/>
      <c r="I10" s="149"/>
      <c r="J10" s="149"/>
      <c r="K10" s="149"/>
      <c r="L10" s="148" t="s">
        <v>94</v>
      </c>
      <c r="M10" s="149"/>
      <c r="N10" s="149"/>
      <c r="O10" s="149"/>
      <c r="P10" s="149"/>
      <c r="Q10" s="149"/>
      <c r="R10" s="149"/>
      <c r="S10" s="149"/>
      <c r="T10" s="149"/>
      <c r="U10" s="149"/>
      <c r="V10" s="149"/>
      <c r="W10" s="149"/>
      <c r="X10" s="149"/>
      <c r="Y10" s="149"/>
      <c r="Z10" s="149"/>
      <c r="AA10" s="149"/>
      <c r="AB10" s="149"/>
      <c r="AC10" s="152" t="s">
        <v>92</v>
      </c>
      <c r="AD10" s="153"/>
      <c r="AE10" s="153"/>
      <c r="AF10" s="153"/>
      <c r="AG10" s="153"/>
      <c r="AH10" s="153"/>
      <c r="AI10" s="153"/>
      <c r="AJ10" s="153"/>
      <c r="AK10" s="153"/>
      <c r="AL10" s="153"/>
      <c r="AM10" s="153"/>
      <c r="AN10" s="153"/>
      <c r="AO10" s="153"/>
      <c r="AP10" s="153"/>
      <c r="AQ10" s="153"/>
      <c r="AR10" s="153"/>
      <c r="AS10" s="153"/>
      <c r="AT10" s="153"/>
      <c r="AU10" s="153"/>
      <c r="AV10" s="153"/>
      <c r="AW10" s="153"/>
      <c r="AX10" s="153"/>
      <c r="AY10" s="153"/>
      <c r="AZ10" s="153"/>
      <c r="BA10" s="153"/>
      <c r="BB10" s="153"/>
      <c r="BC10" s="153"/>
      <c r="BD10" s="153"/>
      <c r="BE10" s="153"/>
      <c r="BF10" s="153"/>
      <c r="BG10" s="153"/>
      <c r="BH10" s="153"/>
      <c r="BI10" s="153"/>
      <c r="BJ10" s="153"/>
      <c r="BK10" s="153"/>
      <c r="BL10" s="153"/>
    </row>
    <row r="11" spans="1:64" ht="20.100000000000001" customHeight="1">
      <c r="A11" s="60" t="s">
        <v>0</v>
      </c>
      <c r="B11" s="60"/>
      <c r="C11" s="60"/>
      <c r="D11" s="60"/>
      <c r="E11" s="60"/>
      <c r="F11" s="60"/>
      <c r="G11" s="60"/>
      <c r="H11" s="60"/>
      <c r="I11" s="60"/>
      <c r="J11" s="60"/>
      <c r="K11" s="60"/>
      <c r="L11" s="60" t="s">
        <v>17</v>
      </c>
      <c r="M11" s="60"/>
      <c r="N11" s="60"/>
      <c r="O11" s="60"/>
      <c r="P11" s="60"/>
      <c r="Q11" s="60"/>
      <c r="R11" s="60"/>
      <c r="S11" s="60"/>
      <c r="T11" s="60"/>
      <c r="U11" s="60"/>
      <c r="V11" s="60"/>
      <c r="W11" s="60"/>
      <c r="X11" s="60"/>
      <c r="Y11" s="60"/>
      <c r="Z11" s="60"/>
      <c r="AA11" s="60"/>
      <c r="AB11" s="60"/>
      <c r="AC11" s="60" t="s">
        <v>3</v>
      </c>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row>
    <row r="12" spans="1:64" ht="15.75" customHeight="1">
      <c r="A12" s="141" t="s">
        <v>111</v>
      </c>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141"/>
      <c r="AV12" s="141"/>
      <c r="AW12" s="141"/>
      <c r="AX12" s="141"/>
      <c r="AY12" s="141"/>
      <c r="AZ12" s="141"/>
      <c r="BA12" s="141"/>
      <c r="BB12" s="141"/>
      <c r="BC12" s="141"/>
      <c r="BD12" s="141"/>
      <c r="BE12" s="141"/>
      <c r="BF12" s="141"/>
      <c r="BG12" s="141"/>
      <c r="BH12" s="141"/>
      <c r="BI12" s="141"/>
      <c r="BJ12" s="141"/>
      <c r="BK12" s="141"/>
      <c r="BL12" s="141"/>
    </row>
    <row r="14" spans="1:64" ht="27.95" customHeight="1">
      <c r="A14" s="48" t="s">
        <v>112</v>
      </c>
      <c r="B14" s="49"/>
      <c r="C14" s="49"/>
      <c r="D14" s="49"/>
      <c r="E14" s="49"/>
      <c r="F14" s="49"/>
      <c r="G14" s="49"/>
      <c r="H14" s="49"/>
      <c r="I14" s="49"/>
      <c r="J14" s="49"/>
      <c r="K14" s="49"/>
      <c r="L14" s="49"/>
      <c r="M14" s="49"/>
      <c r="N14" s="49"/>
      <c r="O14" s="49"/>
      <c r="P14" s="49"/>
      <c r="Q14" s="49"/>
      <c r="R14" s="50"/>
      <c r="S14" s="48" t="s">
        <v>113</v>
      </c>
      <c r="T14" s="49"/>
      <c r="U14" s="49"/>
      <c r="V14" s="49"/>
      <c r="W14" s="49"/>
      <c r="X14" s="49"/>
      <c r="Y14" s="49"/>
      <c r="Z14" s="49"/>
      <c r="AA14" s="49"/>
      <c r="AB14" s="49"/>
      <c r="AC14" s="49"/>
      <c r="AD14" s="49"/>
      <c r="AE14" s="49"/>
      <c r="AF14" s="49"/>
      <c r="AG14" s="49"/>
      <c r="AH14" s="49"/>
      <c r="AI14" s="49"/>
      <c r="AJ14" s="50"/>
      <c r="AK14" s="48" t="s">
        <v>114</v>
      </c>
      <c r="AL14" s="49"/>
      <c r="AM14" s="49"/>
      <c r="AN14" s="49"/>
      <c r="AO14" s="49"/>
      <c r="AP14" s="49"/>
      <c r="AQ14" s="49"/>
      <c r="AR14" s="49"/>
      <c r="AS14" s="49"/>
      <c r="AT14" s="49"/>
      <c r="AU14" s="49"/>
      <c r="AV14" s="49"/>
      <c r="AW14" s="49"/>
      <c r="AX14" s="49"/>
      <c r="AY14" s="49"/>
      <c r="AZ14" s="49"/>
      <c r="BA14" s="49"/>
      <c r="BB14" s="50"/>
      <c r="BC14" s="12"/>
      <c r="BD14" s="12"/>
      <c r="BE14" s="12"/>
      <c r="BF14" s="12"/>
      <c r="BG14" s="12"/>
      <c r="BH14" s="12"/>
      <c r="BI14" s="12"/>
      <c r="BJ14" s="12"/>
      <c r="BK14" s="12"/>
      <c r="BL14" s="12"/>
    </row>
    <row r="15" spans="1:64" ht="27.95" customHeight="1">
      <c r="A15" s="38" t="s">
        <v>9</v>
      </c>
      <c r="B15" s="38"/>
      <c r="C15" s="38"/>
      <c r="D15" s="38"/>
      <c r="E15" s="38"/>
      <c r="F15" s="38"/>
      <c r="G15" s="38" t="s">
        <v>8</v>
      </c>
      <c r="H15" s="38"/>
      <c r="I15" s="38"/>
      <c r="J15" s="38"/>
      <c r="K15" s="38"/>
      <c r="L15" s="38"/>
      <c r="M15" s="38" t="s">
        <v>7</v>
      </c>
      <c r="N15" s="38"/>
      <c r="O15" s="38"/>
      <c r="P15" s="38"/>
      <c r="Q15" s="38"/>
      <c r="R15" s="38"/>
      <c r="S15" s="38" t="s">
        <v>9</v>
      </c>
      <c r="T15" s="38"/>
      <c r="U15" s="38"/>
      <c r="V15" s="38"/>
      <c r="W15" s="38"/>
      <c r="X15" s="38"/>
      <c r="Y15" s="38" t="s">
        <v>8</v>
      </c>
      <c r="Z15" s="38"/>
      <c r="AA15" s="38"/>
      <c r="AB15" s="38"/>
      <c r="AC15" s="38"/>
      <c r="AD15" s="38"/>
      <c r="AE15" s="38" t="s">
        <v>7</v>
      </c>
      <c r="AF15" s="38"/>
      <c r="AG15" s="38"/>
      <c r="AH15" s="38"/>
      <c r="AI15" s="38"/>
      <c r="AJ15" s="38"/>
      <c r="AK15" s="38" t="s">
        <v>9</v>
      </c>
      <c r="AL15" s="38"/>
      <c r="AM15" s="38"/>
      <c r="AN15" s="38"/>
      <c r="AO15" s="38"/>
      <c r="AP15" s="38"/>
      <c r="AQ15" s="38" t="s">
        <v>8</v>
      </c>
      <c r="AR15" s="38"/>
      <c r="AS15" s="38"/>
      <c r="AT15" s="38"/>
      <c r="AU15" s="38"/>
      <c r="AV15" s="38"/>
      <c r="AW15" s="38" t="s">
        <v>7</v>
      </c>
      <c r="AX15" s="38"/>
      <c r="AY15" s="38"/>
      <c r="AZ15" s="38"/>
      <c r="BA15" s="38"/>
      <c r="BB15" s="38"/>
      <c r="BC15" s="12"/>
      <c r="BD15" s="12"/>
      <c r="BE15" s="12"/>
      <c r="BF15" s="12"/>
      <c r="BG15" s="12"/>
      <c r="BH15" s="12"/>
      <c r="BI15" s="12"/>
      <c r="BJ15" s="12"/>
      <c r="BK15" s="12"/>
      <c r="BL15" s="12"/>
    </row>
    <row r="16" spans="1:64" ht="15.75" customHeight="1">
      <c r="A16" s="115">
        <v>1</v>
      </c>
      <c r="B16" s="115"/>
      <c r="C16" s="115"/>
      <c r="D16" s="115"/>
      <c r="E16" s="115"/>
      <c r="F16" s="115"/>
      <c r="G16" s="115">
        <v>2</v>
      </c>
      <c r="H16" s="115"/>
      <c r="I16" s="115"/>
      <c r="J16" s="115"/>
      <c r="K16" s="115"/>
      <c r="L16" s="115"/>
      <c r="M16" s="115">
        <v>3</v>
      </c>
      <c r="N16" s="115"/>
      <c r="O16" s="115"/>
      <c r="P16" s="115"/>
      <c r="Q16" s="115"/>
      <c r="R16" s="115"/>
      <c r="S16" s="115">
        <v>1</v>
      </c>
      <c r="T16" s="115"/>
      <c r="U16" s="115"/>
      <c r="V16" s="115"/>
      <c r="W16" s="115"/>
      <c r="X16" s="115"/>
      <c r="Y16" s="115">
        <v>2</v>
      </c>
      <c r="Z16" s="115"/>
      <c r="AA16" s="115"/>
      <c r="AB16" s="115"/>
      <c r="AC16" s="115"/>
      <c r="AD16" s="115"/>
      <c r="AE16" s="115">
        <v>3</v>
      </c>
      <c r="AF16" s="115"/>
      <c r="AG16" s="115"/>
      <c r="AH16" s="115"/>
      <c r="AI16" s="115"/>
      <c r="AJ16" s="115"/>
      <c r="AK16" s="115">
        <v>1</v>
      </c>
      <c r="AL16" s="115"/>
      <c r="AM16" s="115"/>
      <c r="AN16" s="115"/>
      <c r="AO16" s="115"/>
      <c r="AP16" s="115"/>
      <c r="AQ16" s="115">
        <v>2</v>
      </c>
      <c r="AR16" s="115"/>
      <c r="AS16" s="115"/>
      <c r="AT16" s="115"/>
      <c r="AU16" s="115"/>
      <c r="AV16" s="115"/>
      <c r="AW16" s="115">
        <v>3</v>
      </c>
      <c r="AX16" s="115"/>
      <c r="AY16" s="115"/>
      <c r="AZ16" s="115"/>
      <c r="BA16" s="115"/>
      <c r="BB16" s="115"/>
      <c r="BC16" s="12"/>
      <c r="BD16" s="12"/>
      <c r="BE16" s="12"/>
      <c r="BF16" s="12"/>
      <c r="BG16" s="12"/>
      <c r="BH16" s="12"/>
      <c r="BI16" s="12"/>
      <c r="BJ16" s="12"/>
      <c r="BK16" s="12"/>
      <c r="BL16" s="12"/>
    </row>
    <row r="17" spans="1:79" ht="10.5" hidden="1" customHeight="1">
      <c r="A17" s="79" t="s">
        <v>25</v>
      </c>
      <c r="B17" s="79"/>
      <c r="C17" s="79"/>
      <c r="D17" s="79"/>
      <c r="E17" s="79"/>
      <c r="F17" s="79"/>
      <c r="G17" s="79" t="s">
        <v>26</v>
      </c>
      <c r="H17" s="79"/>
      <c r="I17" s="79"/>
      <c r="J17" s="79"/>
      <c r="K17" s="79"/>
      <c r="L17" s="79"/>
      <c r="M17" s="79" t="s">
        <v>27</v>
      </c>
      <c r="N17" s="79"/>
      <c r="O17" s="79"/>
      <c r="P17" s="79"/>
      <c r="Q17" s="79"/>
      <c r="R17" s="79"/>
      <c r="S17" s="79" t="s">
        <v>25</v>
      </c>
      <c r="T17" s="79"/>
      <c r="U17" s="79"/>
      <c r="V17" s="79"/>
      <c r="W17" s="79"/>
      <c r="X17" s="79"/>
      <c r="Y17" s="79" t="s">
        <v>26</v>
      </c>
      <c r="Z17" s="79"/>
      <c r="AA17" s="79"/>
      <c r="AB17" s="79"/>
      <c r="AC17" s="79"/>
      <c r="AD17" s="79"/>
      <c r="AE17" s="79" t="s">
        <v>27</v>
      </c>
      <c r="AF17" s="79"/>
      <c r="AG17" s="79"/>
      <c r="AH17" s="79"/>
      <c r="AI17" s="79"/>
      <c r="AJ17" s="79"/>
      <c r="AK17" s="79" t="s">
        <v>25</v>
      </c>
      <c r="AL17" s="79"/>
      <c r="AM17" s="79"/>
      <c r="AN17" s="79"/>
      <c r="AO17" s="79"/>
      <c r="AP17" s="79"/>
      <c r="AQ17" s="79" t="s">
        <v>26</v>
      </c>
      <c r="AR17" s="79"/>
      <c r="AS17" s="79"/>
      <c r="AT17" s="79"/>
      <c r="AU17" s="79"/>
      <c r="AV17" s="79"/>
      <c r="AW17" s="79" t="s">
        <v>27</v>
      </c>
      <c r="AX17" s="79"/>
      <c r="AY17" s="79"/>
      <c r="AZ17" s="79"/>
      <c r="BA17" s="79"/>
      <c r="BB17" s="79"/>
      <c r="BC17" s="4"/>
      <c r="BD17" s="4"/>
      <c r="BE17" s="4"/>
      <c r="BF17" s="4"/>
      <c r="BG17" s="4"/>
      <c r="BH17" s="4"/>
      <c r="BI17" s="4"/>
      <c r="BJ17" s="4"/>
      <c r="BK17" s="4"/>
      <c r="BL17" s="4"/>
      <c r="CA17" s="1" t="s">
        <v>32</v>
      </c>
    </row>
    <row r="18" spans="1:79">
      <c r="A18" s="71">
        <v>162607.29999999999</v>
      </c>
      <c r="B18" s="71"/>
      <c r="C18" s="71"/>
      <c r="D18" s="71"/>
      <c r="E18" s="71"/>
      <c r="F18" s="71"/>
      <c r="G18" s="121">
        <f>34716+14768.67+4282.33</f>
        <v>53767</v>
      </c>
      <c r="H18" s="122"/>
      <c r="I18" s="122"/>
      <c r="J18" s="122"/>
      <c r="K18" s="122"/>
      <c r="L18" s="123"/>
      <c r="M18" s="71">
        <f>A18+G18</f>
        <v>216374.3</v>
      </c>
      <c r="N18" s="71"/>
      <c r="O18" s="71"/>
      <c r="P18" s="71"/>
      <c r="Q18" s="71"/>
      <c r="R18" s="71"/>
      <c r="S18" s="71">
        <v>162490.20000000001</v>
      </c>
      <c r="T18" s="71"/>
      <c r="U18" s="71"/>
      <c r="V18" s="71"/>
      <c r="W18" s="71"/>
      <c r="X18" s="71"/>
      <c r="Y18" s="121">
        <f>4162.83+14762.46+34588.8</f>
        <v>53514.090000000004</v>
      </c>
      <c r="Z18" s="122"/>
      <c r="AA18" s="122"/>
      <c r="AB18" s="122"/>
      <c r="AC18" s="122"/>
      <c r="AD18" s="123"/>
      <c r="AE18" s="71">
        <f>S18+Y18</f>
        <v>216004.29</v>
      </c>
      <c r="AF18" s="71"/>
      <c r="AG18" s="71"/>
      <c r="AH18" s="71"/>
      <c r="AI18" s="71"/>
      <c r="AJ18" s="71"/>
      <c r="AK18" s="71">
        <f>S18-A18</f>
        <v>-117.09999999997672</v>
      </c>
      <c r="AL18" s="71"/>
      <c r="AM18" s="71"/>
      <c r="AN18" s="71"/>
      <c r="AO18" s="71"/>
      <c r="AP18" s="71"/>
      <c r="AQ18" s="71">
        <f>Y18-G18</f>
        <v>-252.90999999999622</v>
      </c>
      <c r="AR18" s="71"/>
      <c r="AS18" s="71"/>
      <c r="AT18" s="71"/>
      <c r="AU18" s="71"/>
      <c r="AV18" s="71"/>
      <c r="AW18" s="71">
        <f>AE18-M18</f>
        <v>-370.00999999998021</v>
      </c>
      <c r="AX18" s="71"/>
      <c r="AY18" s="71"/>
      <c r="AZ18" s="71"/>
      <c r="BA18" s="71"/>
      <c r="BB18" s="71"/>
      <c r="BC18" s="13"/>
      <c r="BD18" s="13"/>
      <c r="BE18" s="13"/>
      <c r="BF18" s="13"/>
      <c r="BG18" s="13"/>
      <c r="BH18" s="13"/>
      <c r="BI18" s="13"/>
      <c r="BJ18" s="13"/>
      <c r="BK18" s="13"/>
      <c r="BL18" s="13"/>
      <c r="CA18" s="1" t="s">
        <v>33</v>
      </c>
    </row>
    <row r="19" spans="1:79">
      <c r="A19" s="3"/>
      <c r="B19" s="3"/>
      <c r="C19" s="3"/>
      <c r="D19" s="3"/>
      <c r="E19" s="3"/>
      <c r="F19" s="3"/>
      <c r="G19" s="3"/>
      <c r="H19" s="3"/>
      <c r="I19" s="3"/>
      <c r="J19" s="3"/>
      <c r="K19" s="3"/>
      <c r="L19" s="3"/>
      <c r="M19" s="3"/>
      <c r="N19" s="3"/>
      <c r="O19" s="3"/>
      <c r="P19" s="3"/>
      <c r="Q19" s="3"/>
      <c r="R19" s="3"/>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row>
    <row r="20" spans="1:79" ht="15.75" customHeight="1">
      <c r="A20" s="141" t="s">
        <v>115</v>
      </c>
      <c r="B20" s="141"/>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1"/>
      <c r="BD20" s="141"/>
      <c r="BE20" s="141"/>
      <c r="BF20" s="141"/>
      <c r="BG20" s="141"/>
      <c r="BH20" s="141"/>
      <c r="BI20" s="141"/>
      <c r="BJ20" s="141"/>
      <c r="BK20" s="141"/>
      <c r="BL20" s="141"/>
    </row>
    <row r="21" spans="1:79" ht="11.25" customHeight="1">
      <c r="A21" s="91" t="s">
        <v>90</v>
      </c>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8"/>
      <c r="BB21" s="8"/>
      <c r="BC21" s="8"/>
      <c r="BD21" s="8"/>
      <c r="BE21" s="8"/>
      <c r="BF21" s="8"/>
      <c r="BG21" s="8"/>
      <c r="BH21" s="8"/>
      <c r="BI21" s="8"/>
      <c r="BJ21" s="8"/>
      <c r="BK21" s="8"/>
      <c r="BL21" s="8"/>
    </row>
    <row r="22" spans="1:79" ht="33.75" customHeight="1">
      <c r="A22" s="14"/>
      <c r="B22" s="10"/>
      <c r="C22" s="15"/>
      <c r="D22" s="14"/>
      <c r="E22" s="10"/>
      <c r="F22" s="10"/>
      <c r="G22" s="10"/>
      <c r="H22" s="10"/>
      <c r="I22" s="15"/>
      <c r="J22" s="14"/>
      <c r="K22" s="10"/>
      <c r="L22" s="10"/>
      <c r="M22" s="10"/>
      <c r="N22" s="10"/>
      <c r="O22" s="15"/>
      <c r="P22" s="14"/>
      <c r="Q22" s="10"/>
      <c r="R22" s="10"/>
      <c r="S22" s="10"/>
      <c r="T22" s="10"/>
      <c r="U22" s="10"/>
      <c r="V22" s="10"/>
      <c r="W22" s="10"/>
      <c r="X22" s="10"/>
      <c r="Y22" s="10"/>
      <c r="Z22" s="10"/>
      <c r="AA22" s="10"/>
      <c r="AB22" s="15"/>
      <c r="AC22" s="127" t="s">
        <v>117</v>
      </c>
      <c r="AD22" s="128"/>
      <c r="AE22" s="128"/>
      <c r="AF22" s="128"/>
      <c r="AG22" s="128"/>
      <c r="AH22" s="128"/>
      <c r="AI22" s="128"/>
      <c r="AJ22" s="128"/>
      <c r="AK22" s="128"/>
      <c r="AL22" s="128"/>
      <c r="AM22" s="128"/>
      <c r="AN22" s="129"/>
      <c r="AO22" s="127" t="s">
        <v>116</v>
      </c>
      <c r="AP22" s="128"/>
      <c r="AQ22" s="128"/>
      <c r="AR22" s="128"/>
      <c r="AS22" s="128"/>
      <c r="AT22" s="128"/>
      <c r="AU22" s="128"/>
      <c r="AV22" s="128"/>
      <c r="AW22" s="128"/>
      <c r="AX22" s="128"/>
      <c r="AY22" s="128"/>
      <c r="AZ22" s="129"/>
      <c r="BA22" s="171" t="s">
        <v>114</v>
      </c>
      <c r="BB22" s="128"/>
      <c r="BC22" s="128"/>
      <c r="BD22" s="128"/>
      <c r="BE22" s="128"/>
      <c r="BF22" s="128"/>
      <c r="BG22" s="169" t="s">
        <v>133</v>
      </c>
      <c r="BH22" s="170"/>
      <c r="BI22" s="170"/>
      <c r="BJ22" s="170"/>
      <c r="BK22" s="170"/>
      <c r="BL22" s="170"/>
      <c r="BM22" s="170"/>
      <c r="BN22" s="170"/>
      <c r="BO22" s="170"/>
      <c r="BP22" s="170"/>
    </row>
    <row r="23" spans="1:79" ht="15.95" customHeight="1">
      <c r="A23" s="143" t="s">
        <v>5</v>
      </c>
      <c r="B23" s="144"/>
      <c r="C23" s="145"/>
      <c r="D23" s="143" t="s">
        <v>4</v>
      </c>
      <c r="E23" s="144"/>
      <c r="F23" s="144"/>
      <c r="G23" s="144"/>
      <c r="H23" s="144"/>
      <c r="I23" s="145"/>
      <c r="J23" s="143" t="s">
        <v>18</v>
      </c>
      <c r="K23" s="144"/>
      <c r="L23" s="144"/>
      <c r="M23" s="144"/>
      <c r="N23" s="144"/>
      <c r="O23" s="145"/>
      <c r="P23" s="143" t="s">
        <v>6</v>
      </c>
      <c r="Q23" s="144"/>
      <c r="R23" s="144"/>
      <c r="S23" s="144"/>
      <c r="T23" s="144"/>
      <c r="U23" s="144"/>
      <c r="V23" s="144"/>
      <c r="W23" s="144"/>
      <c r="X23" s="144"/>
      <c r="Y23" s="144"/>
      <c r="Z23" s="144"/>
      <c r="AA23" s="144"/>
      <c r="AB23" s="145"/>
      <c r="AC23" s="130" t="s">
        <v>9</v>
      </c>
      <c r="AD23" s="130"/>
      <c r="AE23" s="130"/>
      <c r="AF23" s="131"/>
      <c r="AG23" s="133" t="s">
        <v>8</v>
      </c>
      <c r="AH23" s="130"/>
      <c r="AI23" s="130"/>
      <c r="AJ23" s="131"/>
      <c r="AK23" s="133" t="s">
        <v>7</v>
      </c>
      <c r="AL23" s="130"/>
      <c r="AM23" s="130"/>
      <c r="AN23" s="131"/>
      <c r="AO23" s="130" t="s">
        <v>9</v>
      </c>
      <c r="AP23" s="130"/>
      <c r="AQ23" s="130"/>
      <c r="AR23" s="131"/>
      <c r="AS23" s="133" t="s">
        <v>8</v>
      </c>
      <c r="AT23" s="130"/>
      <c r="AU23" s="130"/>
      <c r="AV23" s="131"/>
      <c r="AW23" s="133" t="s">
        <v>7</v>
      </c>
      <c r="AX23" s="130"/>
      <c r="AY23" s="130"/>
      <c r="AZ23" s="131"/>
      <c r="BA23" s="79" t="s">
        <v>9</v>
      </c>
      <c r="BB23" s="164"/>
      <c r="BC23" s="173" t="s">
        <v>8</v>
      </c>
      <c r="BD23" s="174"/>
      <c r="BE23" s="79" t="s">
        <v>7</v>
      </c>
      <c r="BF23" s="163"/>
      <c r="BG23" s="170"/>
      <c r="BH23" s="170"/>
      <c r="BI23" s="170"/>
      <c r="BJ23" s="170"/>
      <c r="BK23" s="170"/>
      <c r="BL23" s="170"/>
      <c r="BM23" s="170"/>
      <c r="BN23" s="170"/>
      <c r="BO23" s="170"/>
      <c r="BP23" s="170"/>
    </row>
    <row r="24" spans="1:79" ht="29.1" customHeight="1">
      <c r="A24" s="134"/>
      <c r="B24" s="59"/>
      <c r="C24" s="132"/>
      <c r="D24" s="134"/>
      <c r="E24" s="59"/>
      <c r="F24" s="59"/>
      <c r="G24" s="59"/>
      <c r="H24" s="59"/>
      <c r="I24" s="132"/>
      <c r="J24" s="134"/>
      <c r="K24" s="59"/>
      <c r="L24" s="59"/>
      <c r="M24" s="59"/>
      <c r="N24" s="59"/>
      <c r="O24" s="132"/>
      <c r="P24" s="134"/>
      <c r="Q24" s="59"/>
      <c r="R24" s="59"/>
      <c r="S24" s="59"/>
      <c r="T24" s="59"/>
      <c r="U24" s="59"/>
      <c r="V24" s="59"/>
      <c r="W24" s="59"/>
      <c r="X24" s="59"/>
      <c r="Y24" s="59"/>
      <c r="Z24" s="59"/>
      <c r="AA24" s="59"/>
      <c r="AB24" s="132"/>
      <c r="AC24" s="59"/>
      <c r="AD24" s="59"/>
      <c r="AE24" s="59"/>
      <c r="AF24" s="132"/>
      <c r="AG24" s="134"/>
      <c r="AH24" s="59"/>
      <c r="AI24" s="59"/>
      <c r="AJ24" s="132"/>
      <c r="AK24" s="134"/>
      <c r="AL24" s="59"/>
      <c r="AM24" s="59"/>
      <c r="AN24" s="132"/>
      <c r="AO24" s="59"/>
      <c r="AP24" s="59"/>
      <c r="AQ24" s="59"/>
      <c r="AR24" s="132"/>
      <c r="AS24" s="134"/>
      <c r="AT24" s="59"/>
      <c r="AU24" s="59"/>
      <c r="AV24" s="132"/>
      <c r="AW24" s="134"/>
      <c r="AX24" s="59"/>
      <c r="AY24" s="59"/>
      <c r="AZ24" s="132"/>
      <c r="BA24" s="164"/>
      <c r="BB24" s="164"/>
      <c r="BC24" s="175"/>
      <c r="BD24" s="176"/>
      <c r="BE24" s="164"/>
      <c r="BF24" s="163"/>
      <c r="BG24" s="170"/>
      <c r="BH24" s="170"/>
      <c r="BI24" s="170"/>
      <c r="BJ24" s="170"/>
      <c r="BK24" s="170"/>
      <c r="BL24" s="170"/>
      <c r="BM24" s="170"/>
      <c r="BN24" s="170"/>
      <c r="BO24" s="170"/>
      <c r="BP24" s="170"/>
    </row>
    <row r="25" spans="1:79" ht="15.95" customHeight="1">
      <c r="A25" s="142">
        <v>1</v>
      </c>
      <c r="B25" s="142"/>
      <c r="C25" s="142"/>
      <c r="D25" s="142">
        <v>2</v>
      </c>
      <c r="E25" s="142"/>
      <c r="F25" s="142"/>
      <c r="G25" s="142"/>
      <c r="H25" s="142"/>
      <c r="I25" s="142"/>
      <c r="J25" s="142">
        <v>3</v>
      </c>
      <c r="K25" s="142"/>
      <c r="L25" s="142"/>
      <c r="M25" s="142"/>
      <c r="N25" s="142"/>
      <c r="O25" s="142"/>
      <c r="P25" s="142">
        <v>4</v>
      </c>
      <c r="Q25" s="142"/>
      <c r="R25" s="142"/>
      <c r="S25" s="142"/>
      <c r="T25" s="142"/>
      <c r="U25" s="142"/>
      <c r="V25" s="142"/>
      <c r="W25" s="142"/>
      <c r="X25" s="142"/>
      <c r="Y25" s="142"/>
      <c r="Z25" s="142"/>
      <c r="AA25" s="142"/>
      <c r="AB25" s="142"/>
      <c r="AC25" s="116">
        <v>5</v>
      </c>
      <c r="AD25" s="117"/>
      <c r="AE25" s="117"/>
      <c r="AF25" s="118"/>
      <c r="AG25" s="116">
        <v>6</v>
      </c>
      <c r="AH25" s="117"/>
      <c r="AI25" s="117"/>
      <c r="AJ25" s="118"/>
      <c r="AK25" s="116">
        <v>7</v>
      </c>
      <c r="AL25" s="117"/>
      <c r="AM25" s="117"/>
      <c r="AN25" s="118"/>
      <c r="AO25" s="116">
        <v>8</v>
      </c>
      <c r="AP25" s="117"/>
      <c r="AQ25" s="117"/>
      <c r="AR25" s="118"/>
      <c r="AS25" s="116">
        <v>9</v>
      </c>
      <c r="AT25" s="117"/>
      <c r="AU25" s="117"/>
      <c r="AV25" s="118"/>
      <c r="AW25" s="116">
        <v>10</v>
      </c>
      <c r="AX25" s="117"/>
      <c r="AY25" s="117"/>
      <c r="AZ25" s="118"/>
      <c r="BA25" s="119">
        <v>11</v>
      </c>
      <c r="BB25" s="164"/>
      <c r="BC25" s="116">
        <v>12</v>
      </c>
      <c r="BD25" s="172"/>
      <c r="BE25" s="119">
        <v>13</v>
      </c>
      <c r="BF25" s="164"/>
      <c r="BG25" s="116">
        <v>14</v>
      </c>
      <c r="BH25" s="146"/>
      <c r="BI25" s="146"/>
      <c r="BJ25" s="146"/>
      <c r="BK25" s="146"/>
      <c r="BL25" s="146"/>
      <c r="BM25" s="146"/>
      <c r="BN25" s="146"/>
      <c r="BO25" s="146"/>
      <c r="BP25" s="147"/>
    </row>
    <row r="26" spans="1:79" s="5" customFormat="1" ht="6.75" hidden="1" customHeight="1">
      <c r="A26" s="79" t="s">
        <v>25</v>
      </c>
      <c r="B26" s="79"/>
      <c r="C26" s="79"/>
      <c r="D26" s="79" t="s">
        <v>26</v>
      </c>
      <c r="E26" s="79"/>
      <c r="F26" s="79"/>
      <c r="G26" s="79"/>
      <c r="H26" s="79"/>
      <c r="I26" s="79"/>
      <c r="J26" s="79" t="s">
        <v>27</v>
      </c>
      <c r="K26" s="79"/>
      <c r="L26" s="79"/>
      <c r="M26" s="79"/>
      <c r="N26" s="79"/>
      <c r="O26" s="79"/>
      <c r="P26" s="56" t="s">
        <v>28</v>
      </c>
      <c r="Q26" s="56"/>
      <c r="R26" s="56"/>
      <c r="S26" s="56"/>
      <c r="T26" s="56"/>
      <c r="U26" s="56"/>
      <c r="V26" s="56"/>
      <c r="W26" s="56"/>
      <c r="X26" s="56"/>
      <c r="Y26" s="56"/>
      <c r="Z26" s="56"/>
      <c r="AA26" s="56"/>
      <c r="AB26" s="56"/>
      <c r="AC26" s="11" t="s">
        <v>29</v>
      </c>
      <c r="AD26" s="11"/>
      <c r="AE26" s="11"/>
      <c r="AF26" s="11"/>
      <c r="AG26" s="11" t="s">
        <v>29</v>
      </c>
      <c r="AH26" s="11"/>
      <c r="AI26" s="11"/>
      <c r="AJ26" s="11"/>
      <c r="AK26" s="11" t="s">
        <v>29</v>
      </c>
      <c r="AL26" s="11"/>
      <c r="AM26" s="11"/>
      <c r="AN26" s="11"/>
      <c r="AO26" s="11" t="s">
        <v>29</v>
      </c>
      <c r="AP26" s="11"/>
      <c r="AQ26" s="11"/>
      <c r="AR26" s="11"/>
      <c r="AS26" s="11" t="s">
        <v>29</v>
      </c>
      <c r="AT26" s="11"/>
      <c r="AU26" s="11"/>
      <c r="AV26" s="11"/>
      <c r="AW26" s="11" t="s">
        <v>29</v>
      </c>
      <c r="AX26" s="11"/>
      <c r="AY26" s="11"/>
      <c r="AZ26" s="11"/>
      <c r="BA26" s="11" t="s">
        <v>29</v>
      </c>
      <c r="BB26" s="11"/>
      <c r="BC26" s="17"/>
      <c r="BD26" s="11"/>
      <c r="BE26" s="11" t="s">
        <v>29</v>
      </c>
      <c r="BF26" s="11"/>
      <c r="BG26" s="17"/>
      <c r="BH26" s="11"/>
      <c r="BI26" s="11"/>
      <c r="BJ26" s="11"/>
      <c r="BK26" s="11"/>
      <c r="BL26" s="16"/>
      <c r="BM26" s="79"/>
      <c r="BN26" s="79"/>
      <c r="BO26" s="79"/>
      <c r="BP26" s="18"/>
      <c r="CA26" s="5" t="s">
        <v>34</v>
      </c>
    </row>
    <row r="27" spans="1:79" s="5" customFormat="1" ht="25.5" customHeight="1">
      <c r="A27" s="72"/>
      <c r="B27" s="72"/>
      <c r="C27" s="72"/>
      <c r="D27" s="51">
        <v>1412010</v>
      </c>
      <c r="E27" s="52"/>
      <c r="F27" s="52"/>
      <c r="G27" s="52"/>
      <c r="H27" s="52"/>
      <c r="I27" s="87"/>
      <c r="J27" s="86" t="s">
        <v>94</v>
      </c>
      <c r="K27" s="86"/>
      <c r="L27" s="86"/>
      <c r="M27" s="86"/>
      <c r="N27" s="86"/>
      <c r="O27" s="86"/>
      <c r="P27" s="88" t="s">
        <v>45</v>
      </c>
      <c r="Q27" s="89"/>
      <c r="R27" s="89"/>
      <c r="S27" s="89"/>
      <c r="T27" s="89"/>
      <c r="U27" s="89"/>
      <c r="V27" s="89"/>
      <c r="W27" s="89"/>
      <c r="X27" s="89"/>
      <c r="Y27" s="89"/>
      <c r="Z27" s="89"/>
      <c r="AA27" s="89"/>
      <c r="AB27" s="90"/>
      <c r="AC27" s="124">
        <f>A18</f>
        <v>162607.29999999999</v>
      </c>
      <c r="AD27" s="125"/>
      <c r="AE27" s="125"/>
      <c r="AF27" s="126"/>
      <c r="AG27" s="124">
        <f>G18</f>
        <v>53767</v>
      </c>
      <c r="AH27" s="125"/>
      <c r="AI27" s="125"/>
      <c r="AJ27" s="126"/>
      <c r="AK27" s="124">
        <f>AC27+AG27</f>
        <v>216374.3</v>
      </c>
      <c r="AL27" s="125"/>
      <c r="AM27" s="125"/>
      <c r="AN27" s="126"/>
      <c r="AO27" s="124">
        <f>S18</f>
        <v>162490.20000000001</v>
      </c>
      <c r="AP27" s="125"/>
      <c r="AQ27" s="125"/>
      <c r="AR27" s="126"/>
      <c r="AS27" s="124">
        <f>Y18</f>
        <v>53514.090000000004</v>
      </c>
      <c r="AT27" s="125"/>
      <c r="AU27" s="125"/>
      <c r="AV27" s="126"/>
      <c r="AW27" s="124">
        <f>AO27+AS27</f>
        <v>216004.29</v>
      </c>
      <c r="AX27" s="125"/>
      <c r="AY27" s="125"/>
      <c r="AZ27" s="126"/>
      <c r="BA27" s="155">
        <f>AO27-AC27</f>
        <v>-117.09999999997672</v>
      </c>
      <c r="BB27" s="156"/>
      <c r="BC27" s="161">
        <f>AS27-AG27</f>
        <v>-252.90999999999622</v>
      </c>
      <c r="BD27" s="162"/>
      <c r="BE27" s="155">
        <f>BA27+BC27</f>
        <v>-370.00999999997293</v>
      </c>
      <c r="BF27" s="156"/>
      <c r="BG27" s="124"/>
      <c r="BH27" s="146"/>
      <c r="BI27" s="146"/>
      <c r="BJ27" s="146"/>
      <c r="BK27" s="146"/>
      <c r="BL27" s="146"/>
      <c r="BM27" s="146"/>
      <c r="BN27" s="146"/>
      <c r="BO27" s="146"/>
      <c r="BP27" s="147"/>
      <c r="CA27" s="5" t="s">
        <v>35</v>
      </c>
    </row>
    <row r="28" spans="1:79" ht="185.25" customHeight="1">
      <c r="A28" s="79">
        <v>1</v>
      </c>
      <c r="B28" s="79"/>
      <c r="C28" s="79"/>
      <c r="D28" s="80" t="s">
        <v>91</v>
      </c>
      <c r="E28" s="81"/>
      <c r="F28" s="81"/>
      <c r="G28" s="81"/>
      <c r="H28" s="81"/>
      <c r="I28" s="82"/>
      <c r="J28" s="25" t="s">
        <v>47</v>
      </c>
      <c r="K28" s="25"/>
      <c r="L28" s="25"/>
      <c r="M28" s="25"/>
      <c r="N28" s="25"/>
      <c r="O28" s="25"/>
      <c r="P28" s="35" t="s">
        <v>46</v>
      </c>
      <c r="Q28" s="36"/>
      <c r="R28" s="36"/>
      <c r="S28" s="36"/>
      <c r="T28" s="36"/>
      <c r="U28" s="36"/>
      <c r="V28" s="36"/>
      <c r="W28" s="36"/>
      <c r="X28" s="36"/>
      <c r="Y28" s="36"/>
      <c r="Z28" s="36"/>
      <c r="AA28" s="36"/>
      <c r="AB28" s="37"/>
      <c r="AC28" s="121">
        <v>57751.199999999997</v>
      </c>
      <c r="AD28" s="122"/>
      <c r="AE28" s="122"/>
      <c r="AF28" s="123"/>
      <c r="AG28" s="121">
        <v>16862</v>
      </c>
      <c r="AH28" s="122"/>
      <c r="AI28" s="122"/>
      <c r="AJ28" s="123"/>
      <c r="AK28" s="121">
        <f>AC28+AG28</f>
        <v>74613.2</v>
      </c>
      <c r="AL28" s="122"/>
      <c r="AM28" s="122"/>
      <c r="AN28" s="123"/>
      <c r="AO28" s="121">
        <v>57709.599999999999</v>
      </c>
      <c r="AP28" s="122"/>
      <c r="AQ28" s="122"/>
      <c r="AR28" s="123"/>
      <c r="AS28" s="121">
        <v>16782.7</v>
      </c>
      <c r="AT28" s="122"/>
      <c r="AU28" s="122"/>
      <c r="AV28" s="123"/>
      <c r="AW28" s="121">
        <f>AO28+AS28</f>
        <v>74492.3</v>
      </c>
      <c r="AX28" s="122"/>
      <c r="AY28" s="122"/>
      <c r="AZ28" s="123"/>
      <c r="BA28" s="157">
        <f>AO28-AC28</f>
        <v>-41.599999999998545</v>
      </c>
      <c r="BB28" s="158"/>
      <c r="BC28" s="159">
        <f>AS28-AG28</f>
        <v>-79.299999999999272</v>
      </c>
      <c r="BD28" s="160"/>
      <c r="BE28" s="165">
        <f>BA28+BC28</f>
        <v>-120.89999999999782</v>
      </c>
      <c r="BF28" s="156"/>
      <c r="BG28" s="116" t="s">
        <v>135</v>
      </c>
      <c r="BH28" s="167"/>
      <c r="BI28" s="167"/>
      <c r="BJ28" s="167"/>
      <c r="BK28" s="167"/>
      <c r="BL28" s="167"/>
      <c r="BM28" s="167"/>
      <c r="BN28" s="167"/>
      <c r="BO28" s="167"/>
      <c r="BP28" s="168"/>
    </row>
    <row r="29" spans="1:79" ht="175.5" customHeight="1">
      <c r="A29" s="79">
        <v>2</v>
      </c>
      <c r="B29" s="79"/>
      <c r="C29" s="79"/>
      <c r="D29" s="80" t="s">
        <v>91</v>
      </c>
      <c r="E29" s="81"/>
      <c r="F29" s="81"/>
      <c r="G29" s="81"/>
      <c r="H29" s="81"/>
      <c r="I29" s="82"/>
      <c r="J29" s="25" t="s">
        <v>47</v>
      </c>
      <c r="K29" s="25"/>
      <c r="L29" s="25"/>
      <c r="M29" s="25"/>
      <c r="N29" s="25"/>
      <c r="O29" s="25"/>
      <c r="P29" s="35" t="s">
        <v>48</v>
      </c>
      <c r="Q29" s="36"/>
      <c r="R29" s="36"/>
      <c r="S29" s="36"/>
      <c r="T29" s="36"/>
      <c r="U29" s="36"/>
      <c r="V29" s="36"/>
      <c r="W29" s="36"/>
      <c r="X29" s="36"/>
      <c r="Y29" s="36"/>
      <c r="Z29" s="36"/>
      <c r="AA29" s="36"/>
      <c r="AB29" s="37"/>
      <c r="AC29" s="121">
        <v>104856.1</v>
      </c>
      <c r="AD29" s="122"/>
      <c r="AE29" s="122"/>
      <c r="AF29" s="123"/>
      <c r="AG29" s="121">
        <v>36905</v>
      </c>
      <c r="AH29" s="122"/>
      <c r="AI29" s="122"/>
      <c r="AJ29" s="123"/>
      <c r="AK29" s="121">
        <f>AC29+AG29</f>
        <v>141761.1</v>
      </c>
      <c r="AL29" s="122"/>
      <c r="AM29" s="122"/>
      <c r="AN29" s="123"/>
      <c r="AO29" s="121">
        <f>AO27-AO28</f>
        <v>104780.6</v>
      </c>
      <c r="AP29" s="122"/>
      <c r="AQ29" s="122"/>
      <c r="AR29" s="123"/>
      <c r="AS29" s="121">
        <f>Y18-AS28</f>
        <v>36731.39</v>
      </c>
      <c r="AT29" s="122"/>
      <c r="AU29" s="122"/>
      <c r="AV29" s="123"/>
      <c r="AW29" s="121">
        <f>AO29+AS29</f>
        <v>141511.99</v>
      </c>
      <c r="AX29" s="122"/>
      <c r="AY29" s="122"/>
      <c r="AZ29" s="123"/>
      <c r="BA29" s="157">
        <f>AO29-AC29</f>
        <v>-75.5</v>
      </c>
      <c r="BB29" s="158"/>
      <c r="BC29" s="159">
        <f>AS29-AG29</f>
        <v>-173.61000000000058</v>
      </c>
      <c r="BD29" s="160"/>
      <c r="BE29" s="165">
        <f>BA29+BC29</f>
        <v>-249.11000000000058</v>
      </c>
      <c r="BF29" s="156"/>
      <c r="BG29" s="116" t="s">
        <v>135</v>
      </c>
      <c r="BH29" s="167"/>
      <c r="BI29" s="167"/>
      <c r="BJ29" s="167"/>
      <c r="BK29" s="167"/>
      <c r="BL29" s="167"/>
      <c r="BM29" s="167"/>
      <c r="BN29" s="167"/>
      <c r="BO29" s="167"/>
      <c r="BP29" s="168"/>
      <c r="BQ29" s="9"/>
    </row>
    <row r="30" spans="1:79" s="5" customFormat="1">
      <c r="A30" s="72"/>
      <c r="B30" s="72"/>
      <c r="C30" s="72"/>
      <c r="D30" s="44" t="s">
        <v>47</v>
      </c>
      <c r="E30" s="45"/>
      <c r="F30" s="45"/>
      <c r="G30" s="45"/>
      <c r="H30" s="45"/>
      <c r="I30" s="46"/>
      <c r="J30" s="86" t="s">
        <v>47</v>
      </c>
      <c r="K30" s="86"/>
      <c r="L30" s="86"/>
      <c r="M30" s="86"/>
      <c r="N30" s="86"/>
      <c r="O30" s="86"/>
      <c r="P30" s="88" t="s">
        <v>49</v>
      </c>
      <c r="Q30" s="89"/>
      <c r="R30" s="89"/>
      <c r="S30" s="89"/>
      <c r="T30" s="89"/>
      <c r="U30" s="89"/>
      <c r="V30" s="89"/>
      <c r="W30" s="89"/>
      <c r="X30" s="89"/>
      <c r="Y30" s="89"/>
      <c r="Z30" s="89"/>
      <c r="AA30" s="89"/>
      <c r="AB30" s="90"/>
      <c r="AC30" s="124">
        <f>SUM(AC28:AF29)</f>
        <v>162607.29999999999</v>
      </c>
      <c r="AD30" s="125"/>
      <c r="AE30" s="125"/>
      <c r="AF30" s="126"/>
      <c r="AG30" s="124">
        <f>SUM(AG28:AJ29)</f>
        <v>53767</v>
      </c>
      <c r="AH30" s="125"/>
      <c r="AI30" s="125"/>
      <c r="AJ30" s="126"/>
      <c r="AK30" s="124">
        <f>SUM(AK28:AN29)</f>
        <v>216374.3</v>
      </c>
      <c r="AL30" s="125"/>
      <c r="AM30" s="125"/>
      <c r="AN30" s="126"/>
      <c r="AO30" s="124">
        <f>SUM(AO28:AR29)</f>
        <v>162490.20000000001</v>
      </c>
      <c r="AP30" s="125"/>
      <c r="AQ30" s="125"/>
      <c r="AR30" s="126"/>
      <c r="AS30" s="124">
        <f>SUM(AS28:AV29)</f>
        <v>53514.09</v>
      </c>
      <c r="AT30" s="125"/>
      <c r="AU30" s="125"/>
      <c r="AV30" s="126"/>
      <c r="AW30" s="124">
        <f>SUM(AW28:AZ29)</f>
        <v>216004.28999999998</v>
      </c>
      <c r="AX30" s="125"/>
      <c r="AY30" s="125"/>
      <c r="AZ30" s="126"/>
      <c r="BA30" s="155">
        <f>SUM(BA28:BB29)</f>
        <v>-117.09999999999854</v>
      </c>
      <c r="BB30" s="156"/>
      <c r="BC30" s="155">
        <f>SUM(BC28:BD29)</f>
        <v>-252.90999999999985</v>
      </c>
      <c r="BD30" s="156"/>
      <c r="BE30" s="155">
        <f>SUM(BE28:BF29)</f>
        <v>-370.0099999999984</v>
      </c>
      <c r="BF30" s="156"/>
      <c r="BG30" s="124"/>
      <c r="BH30" s="146"/>
      <c r="BI30" s="146"/>
      <c r="BJ30" s="146"/>
      <c r="BK30" s="146"/>
      <c r="BL30" s="146"/>
      <c r="BM30" s="146"/>
      <c r="BN30" s="146"/>
      <c r="BO30" s="146"/>
      <c r="BP30" s="147"/>
    </row>
    <row r="32" spans="1:79" ht="15.75" customHeight="1">
      <c r="A32" s="141" t="s">
        <v>122</v>
      </c>
      <c r="B32" s="14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row>
    <row r="33" spans="1:65" ht="15" customHeight="1">
      <c r="A33" s="91" t="s">
        <v>90</v>
      </c>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8"/>
      <c r="AX33" s="8"/>
      <c r="AY33" s="8"/>
      <c r="AZ33" s="8"/>
      <c r="BA33" s="8"/>
      <c r="BB33" s="8"/>
      <c r="BC33" s="8"/>
      <c r="BD33" s="8"/>
      <c r="BE33" s="8"/>
      <c r="BF33" s="8"/>
      <c r="BG33" s="8"/>
      <c r="BH33" s="8"/>
      <c r="BI33" s="8"/>
      <c r="BJ33" s="8"/>
      <c r="BK33" s="8"/>
      <c r="BL33" s="8"/>
    </row>
    <row r="34" spans="1:65" ht="30.75" customHeight="1">
      <c r="A34" s="14"/>
      <c r="B34" s="10"/>
      <c r="C34" s="10"/>
      <c r="D34" s="10"/>
      <c r="E34" s="10"/>
      <c r="F34" s="10"/>
      <c r="G34" s="10"/>
      <c r="H34" s="10"/>
      <c r="I34" s="10"/>
      <c r="J34" s="10"/>
      <c r="K34" s="10"/>
      <c r="L34" s="10"/>
      <c r="M34" s="10"/>
      <c r="N34" s="10"/>
      <c r="O34" s="10"/>
      <c r="P34" s="15"/>
      <c r="Q34" s="127" t="s">
        <v>117</v>
      </c>
      <c r="R34" s="128"/>
      <c r="S34" s="128"/>
      <c r="T34" s="128"/>
      <c r="U34" s="128"/>
      <c r="V34" s="128"/>
      <c r="W34" s="128"/>
      <c r="X34" s="128"/>
      <c r="Y34" s="128"/>
      <c r="Z34" s="128"/>
      <c r="AA34" s="128"/>
      <c r="AB34" s="129"/>
      <c r="AC34" s="127" t="s">
        <v>116</v>
      </c>
      <c r="AD34" s="128"/>
      <c r="AE34" s="128"/>
      <c r="AF34" s="128"/>
      <c r="AG34" s="128"/>
      <c r="AH34" s="128"/>
      <c r="AI34" s="128"/>
      <c r="AJ34" s="128"/>
      <c r="AK34" s="128"/>
      <c r="AL34" s="128"/>
      <c r="AM34" s="128"/>
      <c r="AN34" s="129"/>
      <c r="AO34" s="127" t="s">
        <v>114</v>
      </c>
      <c r="AP34" s="128"/>
      <c r="AQ34" s="128"/>
      <c r="AR34" s="128"/>
      <c r="AS34" s="128"/>
      <c r="AT34" s="128"/>
      <c r="AU34" s="128"/>
      <c r="AV34" s="128"/>
      <c r="AW34" s="128"/>
      <c r="AX34" s="128"/>
      <c r="AY34" s="128"/>
      <c r="AZ34" s="129"/>
      <c r="BA34" s="14"/>
      <c r="BB34" s="10"/>
      <c r="BC34" s="10"/>
      <c r="BD34" s="10"/>
      <c r="BE34" s="10"/>
      <c r="BF34" s="10"/>
      <c r="BG34" s="10"/>
      <c r="BH34" s="15"/>
    </row>
    <row r="35" spans="1:65" ht="15.95" customHeight="1">
      <c r="A35" s="135" t="s">
        <v>19</v>
      </c>
      <c r="B35" s="136"/>
      <c r="C35" s="136"/>
      <c r="D35" s="136"/>
      <c r="E35" s="136"/>
      <c r="F35" s="136"/>
      <c r="G35" s="136"/>
      <c r="H35" s="136"/>
      <c r="I35" s="136"/>
      <c r="J35" s="136"/>
      <c r="K35" s="136"/>
      <c r="L35" s="136"/>
      <c r="M35" s="136"/>
      <c r="N35" s="136"/>
      <c r="O35" s="136"/>
      <c r="P35" s="137"/>
      <c r="Q35" s="130" t="s">
        <v>9</v>
      </c>
      <c r="R35" s="130"/>
      <c r="S35" s="130"/>
      <c r="T35" s="131"/>
      <c r="U35" s="133" t="s">
        <v>8</v>
      </c>
      <c r="V35" s="130"/>
      <c r="W35" s="130"/>
      <c r="X35" s="131"/>
      <c r="Y35" s="133" t="s">
        <v>7</v>
      </c>
      <c r="Z35" s="130"/>
      <c r="AA35" s="130"/>
      <c r="AB35" s="131"/>
      <c r="AC35" s="130" t="s">
        <v>9</v>
      </c>
      <c r="AD35" s="130"/>
      <c r="AE35" s="130"/>
      <c r="AF35" s="131"/>
      <c r="AG35" s="133" t="s">
        <v>8</v>
      </c>
      <c r="AH35" s="130"/>
      <c r="AI35" s="130"/>
      <c r="AJ35" s="131"/>
      <c r="AK35" s="133" t="s">
        <v>7</v>
      </c>
      <c r="AL35" s="130"/>
      <c r="AM35" s="130"/>
      <c r="AN35" s="131"/>
      <c r="AO35" s="130" t="s">
        <v>9</v>
      </c>
      <c r="AP35" s="130"/>
      <c r="AQ35" s="130"/>
      <c r="AR35" s="131"/>
      <c r="AS35" s="133" t="s">
        <v>8</v>
      </c>
      <c r="AT35" s="130"/>
      <c r="AU35" s="130"/>
      <c r="AV35" s="131"/>
      <c r="AW35" s="133" t="s">
        <v>7</v>
      </c>
      <c r="AX35" s="130"/>
      <c r="AY35" s="130"/>
      <c r="AZ35" s="131"/>
      <c r="BA35" s="192" t="s">
        <v>133</v>
      </c>
      <c r="BB35" s="193"/>
      <c r="BC35" s="193"/>
      <c r="BD35" s="193"/>
      <c r="BE35" s="193"/>
      <c r="BF35" s="193"/>
      <c r="BG35" s="193"/>
      <c r="BH35" s="194"/>
    </row>
    <row r="36" spans="1:65" ht="29.1" customHeight="1">
      <c r="A36" s="138"/>
      <c r="B36" s="139"/>
      <c r="C36" s="139"/>
      <c r="D36" s="139"/>
      <c r="E36" s="139"/>
      <c r="F36" s="139"/>
      <c r="G36" s="139"/>
      <c r="H36" s="139"/>
      <c r="I36" s="139"/>
      <c r="J36" s="139"/>
      <c r="K36" s="139"/>
      <c r="L36" s="139"/>
      <c r="M36" s="139"/>
      <c r="N36" s="139"/>
      <c r="O36" s="139"/>
      <c r="P36" s="140"/>
      <c r="Q36" s="59"/>
      <c r="R36" s="59"/>
      <c r="S36" s="59"/>
      <c r="T36" s="132"/>
      <c r="U36" s="134"/>
      <c r="V36" s="59"/>
      <c r="W36" s="59"/>
      <c r="X36" s="132"/>
      <c r="Y36" s="134"/>
      <c r="Z36" s="59"/>
      <c r="AA36" s="59"/>
      <c r="AB36" s="132"/>
      <c r="AC36" s="59"/>
      <c r="AD36" s="59"/>
      <c r="AE36" s="59"/>
      <c r="AF36" s="132"/>
      <c r="AG36" s="134"/>
      <c r="AH36" s="59"/>
      <c r="AI36" s="59"/>
      <c r="AJ36" s="132"/>
      <c r="AK36" s="134"/>
      <c r="AL36" s="59"/>
      <c r="AM36" s="59"/>
      <c r="AN36" s="132"/>
      <c r="AO36" s="59"/>
      <c r="AP36" s="59"/>
      <c r="AQ36" s="59"/>
      <c r="AR36" s="132"/>
      <c r="AS36" s="134"/>
      <c r="AT36" s="59"/>
      <c r="AU36" s="59"/>
      <c r="AV36" s="132"/>
      <c r="AW36" s="134"/>
      <c r="AX36" s="59"/>
      <c r="AY36" s="59"/>
      <c r="AZ36" s="132"/>
      <c r="BA36" s="76"/>
      <c r="BB36" s="77"/>
      <c r="BC36" s="77"/>
      <c r="BD36" s="77"/>
      <c r="BE36" s="77"/>
      <c r="BF36" s="77"/>
      <c r="BG36" s="77"/>
      <c r="BH36" s="78"/>
    </row>
    <row r="37" spans="1:65" ht="15.95" customHeight="1">
      <c r="A37" s="142">
        <v>1</v>
      </c>
      <c r="B37" s="142"/>
      <c r="C37" s="142"/>
      <c r="D37" s="142"/>
      <c r="E37" s="142"/>
      <c r="F37" s="142"/>
      <c r="G37" s="142"/>
      <c r="H37" s="142"/>
      <c r="I37" s="142"/>
      <c r="J37" s="142"/>
      <c r="K37" s="142"/>
      <c r="L37" s="142"/>
      <c r="M37" s="142"/>
      <c r="N37" s="142"/>
      <c r="O37" s="142"/>
      <c r="P37" s="142"/>
      <c r="Q37" s="116">
        <v>3</v>
      </c>
      <c r="R37" s="117"/>
      <c r="S37" s="117"/>
      <c r="T37" s="118"/>
      <c r="U37" s="116">
        <v>4</v>
      </c>
      <c r="V37" s="117"/>
      <c r="W37" s="117"/>
      <c r="X37" s="118"/>
      <c r="Y37" s="116">
        <v>5</v>
      </c>
      <c r="Z37" s="117"/>
      <c r="AA37" s="117"/>
      <c r="AB37" s="118"/>
      <c r="AC37" s="116">
        <v>6</v>
      </c>
      <c r="AD37" s="117"/>
      <c r="AE37" s="117"/>
      <c r="AF37" s="118"/>
      <c r="AG37" s="116">
        <v>7</v>
      </c>
      <c r="AH37" s="117"/>
      <c r="AI37" s="117"/>
      <c r="AJ37" s="118"/>
      <c r="AK37" s="116">
        <v>8</v>
      </c>
      <c r="AL37" s="117"/>
      <c r="AM37" s="117"/>
      <c r="AN37" s="118"/>
      <c r="AO37" s="116">
        <v>9</v>
      </c>
      <c r="AP37" s="117"/>
      <c r="AQ37" s="117"/>
      <c r="AR37" s="118"/>
      <c r="AS37" s="116">
        <v>10</v>
      </c>
      <c r="AT37" s="117"/>
      <c r="AU37" s="117"/>
      <c r="AV37" s="118"/>
      <c r="AW37" s="116">
        <v>11</v>
      </c>
      <c r="AX37" s="117"/>
      <c r="AY37" s="117"/>
      <c r="AZ37" s="118"/>
      <c r="BA37" s="142">
        <v>12</v>
      </c>
      <c r="BB37" s="142"/>
      <c r="BC37" s="142"/>
      <c r="BD37" s="142"/>
      <c r="BE37" s="142"/>
      <c r="BF37" s="142"/>
      <c r="BG37" s="142"/>
      <c r="BH37" s="142"/>
    </row>
    <row r="38" spans="1:65" ht="12.75" hidden="1" customHeight="1">
      <c r="A38" s="56" t="s">
        <v>28</v>
      </c>
      <c r="B38" s="56"/>
      <c r="C38" s="56"/>
      <c r="D38" s="56"/>
      <c r="E38" s="56"/>
      <c r="F38" s="56"/>
      <c r="G38" s="56"/>
      <c r="H38" s="56"/>
      <c r="I38" s="56"/>
      <c r="J38" s="56"/>
      <c r="K38" s="56"/>
      <c r="L38" s="56"/>
      <c r="M38" s="56"/>
      <c r="N38" s="56"/>
      <c r="O38" s="56"/>
      <c r="P38" s="56"/>
      <c r="Q38" s="11" t="s">
        <v>29</v>
      </c>
      <c r="R38" s="11"/>
      <c r="S38" s="11"/>
      <c r="T38" s="11"/>
      <c r="U38" s="11" t="s">
        <v>29</v>
      </c>
      <c r="V38" s="11"/>
      <c r="W38" s="11"/>
      <c r="X38" s="11"/>
      <c r="Y38" s="11" t="s">
        <v>29</v>
      </c>
      <c r="Z38" s="11"/>
      <c r="AA38" s="11"/>
      <c r="AB38" s="11"/>
      <c r="AC38" s="11" t="s">
        <v>29</v>
      </c>
      <c r="AD38" s="11"/>
      <c r="AE38" s="11"/>
      <c r="AF38" s="11"/>
      <c r="AG38" s="11" t="s">
        <v>29</v>
      </c>
      <c r="AH38" s="11"/>
      <c r="AI38" s="11"/>
      <c r="AJ38" s="11"/>
      <c r="AK38" s="11" t="s">
        <v>29</v>
      </c>
      <c r="AL38" s="11"/>
      <c r="AM38" s="11"/>
      <c r="AN38" s="11"/>
      <c r="AO38" s="11" t="s">
        <v>29</v>
      </c>
      <c r="AP38" s="11"/>
      <c r="AQ38" s="11"/>
      <c r="AR38" s="11"/>
      <c r="AS38" s="11" t="s">
        <v>29</v>
      </c>
      <c r="AT38" s="11"/>
      <c r="AU38" s="11"/>
      <c r="AV38" s="11"/>
      <c r="AW38" s="11" t="s">
        <v>29</v>
      </c>
      <c r="AX38" s="11"/>
      <c r="AY38" s="11"/>
      <c r="AZ38" s="11"/>
      <c r="BA38" s="79"/>
      <c r="BB38" s="79"/>
      <c r="BC38" s="79"/>
      <c r="BD38" s="79"/>
      <c r="BE38" s="79"/>
      <c r="BF38" s="79"/>
      <c r="BG38" s="79"/>
      <c r="BH38" s="79"/>
    </row>
    <row r="39" spans="1:65" ht="25.5" customHeight="1">
      <c r="A39" s="35" t="s">
        <v>50</v>
      </c>
      <c r="B39" s="36"/>
      <c r="C39" s="36"/>
      <c r="D39" s="36"/>
      <c r="E39" s="36"/>
      <c r="F39" s="36"/>
      <c r="G39" s="36"/>
      <c r="H39" s="36"/>
      <c r="I39" s="36"/>
      <c r="J39" s="36"/>
      <c r="K39" s="36"/>
      <c r="L39" s="36"/>
      <c r="M39" s="36"/>
      <c r="N39" s="36"/>
      <c r="O39" s="36"/>
      <c r="P39" s="37"/>
      <c r="Q39" s="121">
        <v>900</v>
      </c>
      <c r="R39" s="122"/>
      <c r="S39" s="122"/>
      <c r="T39" s="123"/>
      <c r="U39" s="121">
        <v>0</v>
      </c>
      <c r="V39" s="122"/>
      <c r="W39" s="122"/>
      <c r="X39" s="123"/>
      <c r="Y39" s="121">
        <f>SUM(Q39:X39)</f>
        <v>900</v>
      </c>
      <c r="Z39" s="122"/>
      <c r="AA39" s="122"/>
      <c r="AB39" s="123"/>
      <c r="AC39" s="121">
        <v>900</v>
      </c>
      <c r="AD39" s="122"/>
      <c r="AE39" s="122"/>
      <c r="AF39" s="123"/>
      <c r="AG39" s="121">
        <v>0</v>
      </c>
      <c r="AH39" s="122"/>
      <c r="AI39" s="122"/>
      <c r="AJ39" s="123"/>
      <c r="AK39" s="121">
        <f>SUM(AC39:AJ39)</f>
        <v>900</v>
      </c>
      <c r="AL39" s="122"/>
      <c r="AM39" s="122"/>
      <c r="AN39" s="123"/>
      <c r="AO39" s="121">
        <f>AC39-Q39</f>
        <v>0</v>
      </c>
      <c r="AP39" s="122"/>
      <c r="AQ39" s="122"/>
      <c r="AR39" s="123"/>
      <c r="AS39" s="121">
        <f>AG39-U39</f>
        <v>0</v>
      </c>
      <c r="AT39" s="122"/>
      <c r="AU39" s="122"/>
      <c r="AV39" s="123"/>
      <c r="AW39" s="121">
        <f>SUM(AO39:AV39)</f>
        <v>0</v>
      </c>
      <c r="AX39" s="122"/>
      <c r="AY39" s="122"/>
      <c r="AZ39" s="123"/>
      <c r="BA39" s="80"/>
      <c r="BB39" s="81"/>
      <c r="BC39" s="81"/>
      <c r="BD39" s="81"/>
      <c r="BE39" s="81"/>
      <c r="BF39" s="81"/>
      <c r="BG39" s="81"/>
      <c r="BH39" s="82"/>
    </row>
    <row r="40" spans="1:65" ht="103.5" customHeight="1">
      <c r="A40" s="35" t="s">
        <v>51</v>
      </c>
      <c r="B40" s="36"/>
      <c r="C40" s="36"/>
      <c r="D40" s="36"/>
      <c r="E40" s="36"/>
      <c r="F40" s="36"/>
      <c r="G40" s="36"/>
      <c r="H40" s="36"/>
      <c r="I40" s="36"/>
      <c r="J40" s="36"/>
      <c r="K40" s="36"/>
      <c r="L40" s="36"/>
      <c r="M40" s="36"/>
      <c r="N40" s="36"/>
      <c r="O40" s="36"/>
      <c r="P40" s="37"/>
      <c r="Q40" s="121">
        <v>9725.5</v>
      </c>
      <c r="R40" s="122"/>
      <c r="S40" s="122"/>
      <c r="T40" s="123"/>
      <c r="U40" s="121">
        <v>34716</v>
      </c>
      <c r="V40" s="122"/>
      <c r="W40" s="122"/>
      <c r="X40" s="123"/>
      <c r="Y40" s="121">
        <f>SUM(Q40:X40)</f>
        <v>44441.5</v>
      </c>
      <c r="Z40" s="122"/>
      <c r="AA40" s="122"/>
      <c r="AB40" s="123"/>
      <c r="AC40" s="121">
        <v>9712</v>
      </c>
      <c r="AD40" s="122"/>
      <c r="AE40" s="122"/>
      <c r="AF40" s="123"/>
      <c r="AG40" s="121">
        <v>34588.800000000003</v>
      </c>
      <c r="AH40" s="122"/>
      <c r="AI40" s="122"/>
      <c r="AJ40" s="123"/>
      <c r="AK40" s="121">
        <f>SUM(AC40:AJ40)</f>
        <v>44300.800000000003</v>
      </c>
      <c r="AL40" s="122"/>
      <c r="AM40" s="122"/>
      <c r="AN40" s="123"/>
      <c r="AO40" s="121">
        <f>AC40-Q40</f>
        <v>-13.5</v>
      </c>
      <c r="AP40" s="122"/>
      <c r="AQ40" s="122"/>
      <c r="AR40" s="123"/>
      <c r="AS40" s="121">
        <f>AG40-U40</f>
        <v>-127.19999999999709</v>
      </c>
      <c r="AT40" s="122"/>
      <c r="AU40" s="122"/>
      <c r="AV40" s="123"/>
      <c r="AW40" s="121">
        <f>SUM(AO40:AV40)</f>
        <v>-140.69999999999709</v>
      </c>
      <c r="AX40" s="122"/>
      <c r="AY40" s="122"/>
      <c r="AZ40" s="123"/>
      <c r="BA40" s="80" t="s">
        <v>137</v>
      </c>
      <c r="BB40" s="81"/>
      <c r="BC40" s="81"/>
      <c r="BD40" s="81"/>
      <c r="BE40" s="81"/>
      <c r="BF40" s="81"/>
      <c r="BG40" s="81"/>
      <c r="BH40" s="82"/>
    </row>
    <row r="41" spans="1:65" ht="51" customHeight="1">
      <c r="A41" s="35" t="s">
        <v>52</v>
      </c>
      <c r="B41" s="36"/>
      <c r="C41" s="36"/>
      <c r="D41" s="36"/>
      <c r="E41" s="36"/>
      <c r="F41" s="36"/>
      <c r="G41" s="36"/>
      <c r="H41" s="36"/>
      <c r="I41" s="36"/>
      <c r="J41" s="36"/>
      <c r="K41" s="36"/>
      <c r="L41" s="36"/>
      <c r="M41" s="36"/>
      <c r="N41" s="36"/>
      <c r="O41" s="36"/>
      <c r="P41" s="37"/>
      <c r="Q41" s="121">
        <v>50</v>
      </c>
      <c r="R41" s="122"/>
      <c r="S41" s="122"/>
      <c r="T41" s="123"/>
      <c r="U41" s="121">
        <v>0</v>
      </c>
      <c r="V41" s="122"/>
      <c r="W41" s="122"/>
      <c r="X41" s="123"/>
      <c r="Y41" s="121">
        <f>SUM(Q41:X41)</f>
        <v>50</v>
      </c>
      <c r="Z41" s="122"/>
      <c r="AA41" s="122"/>
      <c r="AB41" s="123"/>
      <c r="AC41" s="121">
        <v>14</v>
      </c>
      <c r="AD41" s="122"/>
      <c r="AE41" s="122"/>
      <c r="AF41" s="123"/>
      <c r="AG41" s="121">
        <v>0</v>
      </c>
      <c r="AH41" s="122"/>
      <c r="AI41" s="122"/>
      <c r="AJ41" s="123"/>
      <c r="AK41" s="121">
        <f>SUM(AC41:AJ41)</f>
        <v>14</v>
      </c>
      <c r="AL41" s="122"/>
      <c r="AM41" s="122"/>
      <c r="AN41" s="123"/>
      <c r="AO41" s="121">
        <f>AC41-Q41</f>
        <v>-36</v>
      </c>
      <c r="AP41" s="122"/>
      <c r="AQ41" s="122"/>
      <c r="AR41" s="123"/>
      <c r="AS41" s="121">
        <f>AG41-U41</f>
        <v>0</v>
      </c>
      <c r="AT41" s="122"/>
      <c r="AU41" s="122"/>
      <c r="AV41" s="123"/>
      <c r="AW41" s="121">
        <f>SUM(AO41:AV41)</f>
        <v>-36</v>
      </c>
      <c r="AX41" s="122"/>
      <c r="AY41" s="122"/>
      <c r="AZ41" s="123"/>
      <c r="BA41" s="80" t="s">
        <v>138</v>
      </c>
      <c r="BB41" s="81"/>
      <c r="BC41" s="81"/>
      <c r="BD41" s="81"/>
      <c r="BE41" s="81"/>
      <c r="BF41" s="81"/>
      <c r="BG41" s="81"/>
      <c r="BH41" s="82"/>
    </row>
    <row r="42" spans="1:65" ht="63.75" customHeight="1">
      <c r="A42" s="35" t="s">
        <v>53</v>
      </c>
      <c r="B42" s="36"/>
      <c r="C42" s="36"/>
      <c r="D42" s="36"/>
      <c r="E42" s="36"/>
      <c r="F42" s="36"/>
      <c r="G42" s="36"/>
      <c r="H42" s="36"/>
      <c r="I42" s="36"/>
      <c r="J42" s="36"/>
      <c r="K42" s="36"/>
      <c r="L42" s="36"/>
      <c r="M42" s="36"/>
      <c r="N42" s="36"/>
      <c r="O42" s="36"/>
      <c r="P42" s="37"/>
      <c r="Q42" s="121">
        <v>1642.4</v>
      </c>
      <c r="R42" s="122"/>
      <c r="S42" s="122"/>
      <c r="T42" s="123"/>
      <c r="U42" s="121">
        <v>0</v>
      </c>
      <c r="V42" s="122"/>
      <c r="W42" s="122"/>
      <c r="X42" s="123"/>
      <c r="Y42" s="121">
        <f>SUM(Q42:X42)</f>
        <v>1642.4</v>
      </c>
      <c r="Z42" s="122"/>
      <c r="AA42" s="122"/>
      <c r="AB42" s="123"/>
      <c r="AC42" s="121">
        <v>1636.1</v>
      </c>
      <c r="AD42" s="122"/>
      <c r="AE42" s="122"/>
      <c r="AF42" s="123"/>
      <c r="AG42" s="121">
        <v>0</v>
      </c>
      <c r="AH42" s="122"/>
      <c r="AI42" s="122"/>
      <c r="AJ42" s="123"/>
      <c r="AK42" s="121">
        <f>SUM(AC42:AJ42)</f>
        <v>1636.1</v>
      </c>
      <c r="AL42" s="122"/>
      <c r="AM42" s="122"/>
      <c r="AN42" s="123"/>
      <c r="AO42" s="121">
        <f>AC42-Q42</f>
        <v>-6.3000000000001819</v>
      </c>
      <c r="AP42" s="122"/>
      <c r="AQ42" s="122"/>
      <c r="AR42" s="123"/>
      <c r="AS42" s="121">
        <f>AG42-U42</f>
        <v>0</v>
      </c>
      <c r="AT42" s="122"/>
      <c r="AU42" s="122"/>
      <c r="AV42" s="123"/>
      <c r="AW42" s="121">
        <f>SUM(AO42:AV42)</f>
        <v>-6.3000000000001819</v>
      </c>
      <c r="AX42" s="122"/>
      <c r="AY42" s="122"/>
      <c r="AZ42" s="123"/>
      <c r="BA42" s="80" t="s">
        <v>136</v>
      </c>
      <c r="BB42" s="81"/>
      <c r="BC42" s="81"/>
      <c r="BD42" s="81"/>
      <c r="BE42" s="81"/>
      <c r="BF42" s="81"/>
      <c r="BG42" s="81"/>
      <c r="BH42" s="82"/>
    </row>
    <row r="43" spans="1:65" s="5" customFormat="1" ht="12.75" customHeight="1">
      <c r="A43" s="88" t="s">
        <v>49</v>
      </c>
      <c r="B43" s="89"/>
      <c r="C43" s="89"/>
      <c r="D43" s="89"/>
      <c r="E43" s="89"/>
      <c r="F43" s="89"/>
      <c r="G43" s="89"/>
      <c r="H43" s="89"/>
      <c r="I43" s="89"/>
      <c r="J43" s="89"/>
      <c r="K43" s="89"/>
      <c r="L43" s="89"/>
      <c r="M43" s="89"/>
      <c r="N43" s="89"/>
      <c r="O43" s="89"/>
      <c r="P43" s="90"/>
      <c r="Q43" s="124">
        <f>SUM(Q39:T42)</f>
        <v>12317.9</v>
      </c>
      <c r="R43" s="125"/>
      <c r="S43" s="125"/>
      <c r="T43" s="126"/>
      <c r="U43" s="124">
        <f>SUM(U39:X42)</f>
        <v>34716</v>
      </c>
      <c r="V43" s="125"/>
      <c r="W43" s="125"/>
      <c r="X43" s="126"/>
      <c r="Y43" s="124">
        <f>SUM(Y39:AB42)</f>
        <v>47033.9</v>
      </c>
      <c r="Z43" s="125"/>
      <c r="AA43" s="125"/>
      <c r="AB43" s="126"/>
      <c r="AC43" s="124">
        <f>SUM(AC39:AF42)</f>
        <v>12262.1</v>
      </c>
      <c r="AD43" s="125"/>
      <c r="AE43" s="125"/>
      <c r="AF43" s="126"/>
      <c r="AG43" s="124">
        <f>SUM(AG39:AJ42)</f>
        <v>34588.800000000003</v>
      </c>
      <c r="AH43" s="125"/>
      <c r="AI43" s="125"/>
      <c r="AJ43" s="126"/>
      <c r="AK43" s="124">
        <f>SUM(AK39:AN42)</f>
        <v>46850.9</v>
      </c>
      <c r="AL43" s="125"/>
      <c r="AM43" s="125"/>
      <c r="AN43" s="126"/>
      <c r="AO43" s="124">
        <f>SUM(AO39:AR42)</f>
        <v>-55.800000000000182</v>
      </c>
      <c r="AP43" s="125"/>
      <c r="AQ43" s="125"/>
      <c r="AR43" s="126"/>
      <c r="AS43" s="124">
        <f>SUM(AS39:AV42)</f>
        <v>-127.19999999999709</v>
      </c>
      <c r="AT43" s="125"/>
      <c r="AU43" s="125"/>
      <c r="AV43" s="126"/>
      <c r="AW43" s="124">
        <f>SUM(AW39:AZ42)</f>
        <v>-182.99999999999727</v>
      </c>
      <c r="AX43" s="125"/>
      <c r="AY43" s="125"/>
      <c r="AZ43" s="126"/>
      <c r="BA43" s="44" t="s">
        <v>47</v>
      </c>
      <c r="BB43" s="45"/>
      <c r="BC43" s="45"/>
      <c r="BD43" s="45"/>
      <c r="BE43" s="45"/>
      <c r="BF43" s="45"/>
      <c r="BG43" s="45"/>
      <c r="BH43" s="46"/>
    </row>
    <row r="45" spans="1:65" ht="15.75" customHeight="1">
      <c r="A45" s="92" t="s">
        <v>123</v>
      </c>
      <c r="B45" s="92"/>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c r="BG45" s="92"/>
      <c r="BH45" s="92"/>
      <c r="BI45" s="92"/>
      <c r="BJ45" s="92"/>
      <c r="BK45" s="92"/>
      <c r="BL45" s="92"/>
    </row>
    <row r="46" spans="1:65" ht="3.75" customHeight="1">
      <c r="A46" s="91"/>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row>
    <row r="47" spans="1:65" ht="9.75" customHeight="1"/>
    <row r="48" spans="1:65" ht="42" customHeight="1">
      <c r="A48" s="115" t="s">
        <v>5</v>
      </c>
      <c r="B48" s="115"/>
      <c r="C48" s="115"/>
      <c r="D48" s="115"/>
      <c r="E48" s="115"/>
      <c r="F48" s="115"/>
      <c r="G48" s="177" t="s">
        <v>4</v>
      </c>
      <c r="H48" s="178"/>
      <c r="I48" s="178"/>
      <c r="J48" s="178"/>
      <c r="K48" s="178"/>
      <c r="L48" s="179"/>
      <c r="M48" s="115" t="s">
        <v>20</v>
      </c>
      <c r="N48" s="115"/>
      <c r="O48" s="115"/>
      <c r="P48" s="115"/>
      <c r="Q48" s="115"/>
      <c r="R48" s="115"/>
      <c r="S48" s="115"/>
      <c r="T48" s="115"/>
      <c r="U48" s="115"/>
      <c r="V48" s="115"/>
      <c r="W48" s="115"/>
      <c r="X48" s="115"/>
      <c r="Y48" s="115"/>
      <c r="Z48" s="115" t="s">
        <v>11</v>
      </c>
      <c r="AA48" s="115"/>
      <c r="AB48" s="115"/>
      <c r="AC48" s="115"/>
      <c r="AD48" s="115"/>
      <c r="AE48" s="115" t="s">
        <v>10</v>
      </c>
      <c r="AF48" s="115"/>
      <c r="AG48" s="115"/>
      <c r="AH48" s="115"/>
      <c r="AI48" s="115"/>
      <c r="AJ48" s="115"/>
      <c r="AK48" s="115"/>
      <c r="AL48" s="115"/>
      <c r="AM48" s="115"/>
      <c r="AN48" s="115"/>
      <c r="AO48" s="79" t="s">
        <v>117</v>
      </c>
      <c r="AP48" s="79"/>
      <c r="AQ48" s="79"/>
      <c r="AR48" s="79"/>
      <c r="AS48" s="79"/>
      <c r="AT48" s="79"/>
      <c r="AU48" s="79"/>
      <c r="AV48" s="79"/>
      <c r="AW48" s="79"/>
      <c r="AX48" s="79"/>
      <c r="AY48" s="79" t="s">
        <v>118</v>
      </c>
      <c r="AZ48" s="79"/>
      <c r="BA48" s="79"/>
      <c r="BB48" s="79"/>
      <c r="BC48" s="79"/>
      <c r="BD48" s="79"/>
      <c r="BE48" s="79"/>
      <c r="BF48" s="79"/>
      <c r="BG48" s="79"/>
      <c r="BH48" s="79"/>
      <c r="BI48" s="115" t="s">
        <v>114</v>
      </c>
      <c r="BJ48" s="115"/>
      <c r="BK48" s="115"/>
      <c r="BL48" s="115"/>
      <c r="BM48" s="115"/>
    </row>
    <row r="49" spans="1:74" ht="15.75" customHeight="1">
      <c r="A49" s="119">
        <v>1</v>
      </c>
      <c r="B49" s="119"/>
      <c r="C49" s="119"/>
      <c r="D49" s="119"/>
      <c r="E49" s="119"/>
      <c r="F49" s="119"/>
      <c r="G49" s="116">
        <v>2</v>
      </c>
      <c r="H49" s="117"/>
      <c r="I49" s="117"/>
      <c r="J49" s="117"/>
      <c r="K49" s="117"/>
      <c r="L49" s="118"/>
      <c r="M49" s="119">
        <v>3</v>
      </c>
      <c r="N49" s="119"/>
      <c r="O49" s="119"/>
      <c r="P49" s="119"/>
      <c r="Q49" s="119"/>
      <c r="R49" s="119"/>
      <c r="S49" s="119"/>
      <c r="T49" s="119"/>
      <c r="U49" s="119"/>
      <c r="V49" s="119"/>
      <c r="W49" s="119"/>
      <c r="X49" s="119"/>
      <c r="Y49" s="119"/>
      <c r="Z49" s="119">
        <v>4</v>
      </c>
      <c r="AA49" s="119"/>
      <c r="AB49" s="119"/>
      <c r="AC49" s="119"/>
      <c r="AD49" s="119"/>
      <c r="AE49" s="119">
        <v>5</v>
      </c>
      <c r="AF49" s="119"/>
      <c r="AG49" s="119"/>
      <c r="AH49" s="119"/>
      <c r="AI49" s="119"/>
      <c r="AJ49" s="119"/>
      <c r="AK49" s="119"/>
      <c r="AL49" s="119"/>
      <c r="AM49" s="119"/>
      <c r="AN49" s="119"/>
      <c r="AO49" s="119">
        <v>6</v>
      </c>
      <c r="AP49" s="119"/>
      <c r="AQ49" s="119"/>
      <c r="AR49" s="119"/>
      <c r="AS49" s="119"/>
      <c r="AT49" s="119"/>
      <c r="AU49" s="119"/>
      <c r="AV49" s="119"/>
      <c r="AW49" s="119"/>
      <c r="AX49" s="119"/>
      <c r="AY49" s="119">
        <v>7</v>
      </c>
      <c r="AZ49" s="119"/>
      <c r="BA49" s="119"/>
      <c r="BB49" s="119"/>
      <c r="BC49" s="119"/>
      <c r="BD49" s="119"/>
      <c r="BE49" s="119"/>
      <c r="BF49" s="119"/>
      <c r="BG49" s="119"/>
      <c r="BH49" s="119"/>
      <c r="BI49" s="119">
        <v>8</v>
      </c>
      <c r="BJ49" s="119"/>
      <c r="BK49" s="119"/>
      <c r="BL49" s="119"/>
      <c r="BM49" s="119"/>
    </row>
    <row r="50" spans="1:74" ht="13.5" hidden="1" customHeight="1">
      <c r="A50" s="79"/>
      <c r="B50" s="79"/>
      <c r="C50" s="79"/>
      <c r="D50" s="79"/>
      <c r="E50" s="79"/>
      <c r="F50" s="79"/>
      <c r="G50" s="54" t="s">
        <v>26</v>
      </c>
      <c r="H50" s="55"/>
      <c r="I50" s="55"/>
      <c r="J50" s="55"/>
      <c r="K50" s="55"/>
      <c r="L50" s="57"/>
      <c r="M50" s="56" t="s">
        <v>28</v>
      </c>
      <c r="N50" s="56"/>
      <c r="O50" s="56"/>
      <c r="P50" s="56"/>
      <c r="Q50" s="56"/>
      <c r="R50" s="56"/>
      <c r="S50" s="56"/>
      <c r="T50" s="56"/>
      <c r="U50" s="56"/>
      <c r="V50" s="56"/>
      <c r="W50" s="56"/>
      <c r="X50" s="56"/>
      <c r="Y50" s="56"/>
      <c r="Z50" s="79" t="s">
        <v>38</v>
      </c>
      <c r="AA50" s="79"/>
      <c r="AB50" s="79"/>
      <c r="AC50" s="79"/>
      <c r="AD50" s="79"/>
      <c r="AE50" s="56" t="s">
        <v>39</v>
      </c>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79"/>
      <c r="BJ50" s="79"/>
      <c r="BK50" s="79"/>
      <c r="BL50" s="79"/>
      <c r="BM50" s="79"/>
    </row>
    <row r="51" spans="1:74" s="5" customFormat="1" ht="25.5" customHeight="1">
      <c r="A51" s="72"/>
      <c r="B51" s="72"/>
      <c r="C51" s="72"/>
      <c r="D51" s="72"/>
      <c r="E51" s="72"/>
      <c r="F51" s="72"/>
      <c r="G51" s="51">
        <v>1412010</v>
      </c>
      <c r="H51" s="52"/>
      <c r="I51" s="52"/>
      <c r="J51" s="52"/>
      <c r="K51" s="52"/>
      <c r="L51" s="87"/>
      <c r="M51" s="88" t="s">
        <v>45</v>
      </c>
      <c r="N51" s="89"/>
      <c r="O51" s="89"/>
      <c r="P51" s="89"/>
      <c r="Q51" s="89"/>
      <c r="R51" s="89"/>
      <c r="S51" s="89"/>
      <c r="T51" s="89"/>
      <c r="U51" s="89"/>
      <c r="V51" s="89"/>
      <c r="W51" s="89"/>
      <c r="X51" s="89"/>
      <c r="Y51" s="90"/>
      <c r="Z51" s="86" t="s">
        <v>47</v>
      </c>
      <c r="AA51" s="86"/>
      <c r="AB51" s="86"/>
      <c r="AC51" s="86"/>
      <c r="AD51" s="86"/>
      <c r="AE51" s="120" t="s">
        <v>47</v>
      </c>
      <c r="AF51" s="120"/>
      <c r="AG51" s="120"/>
      <c r="AH51" s="120"/>
      <c r="AI51" s="120"/>
      <c r="AJ51" s="120"/>
      <c r="AK51" s="120"/>
      <c r="AL51" s="120"/>
      <c r="AM51" s="120"/>
      <c r="AN51" s="120"/>
      <c r="AO51" s="166"/>
      <c r="AP51" s="166"/>
      <c r="AQ51" s="166"/>
      <c r="AR51" s="166"/>
      <c r="AS51" s="166"/>
      <c r="AT51" s="166"/>
      <c r="AU51" s="166"/>
      <c r="AV51" s="166"/>
      <c r="AW51" s="166"/>
      <c r="AX51" s="166"/>
      <c r="AY51" s="166"/>
      <c r="AZ51" s="166"/>
      <c r="BA51" s="166"/>
      <c r="BB51" s="166"/>
      <c r="BC51" s="166"/>
      <c r="BD51" s="166"/>
      <c r="BE51" s="166"/>
      <c r="BF51" s="166"/>
      <c r="BG51" s="166"/>
      <c r="BH51" s="166"/>
      <c r="BI51" s="166"/>
      <c r="BJ51" s="166"/>
      <c r="BK51" s="166"/>
      <c r="BL51" s="166"/>
      <c r="BM51" s="166"/>
    </row>
    <row r="52" spans="1:74" s="5" customFormat="1" ht="25.5" customHeight="1">
      <c r="A52" s="72"/>
      <c r="B52" s="72"/>
      <c r="C52" s="72"/>
      <c r="D52" s="72"/>
      <c r="E52" s="72"/>
      <c r="F52" s="72"/>
      <c r="G52" s="51">
        <v>1412010</v>
      </c>
      <c r="H52" s="52"/>
      <c r="I52" s="52"/>
      <c r="J52" s="52"/>
      <c r="K52" s="52"/>
      <c r="L52" s="87"/>
      <c r="M52" s="88" t="s">
        <v>46</v>
      </c>
      <c r="N52" s="89"/>
      <c r="O52" s="89"/>
      <c r="P52" s="89"/>
      <c r="Q52" s="89"/>
      <c r="R52" s="89"/>
      <c r="S52" s="89"/>
      <c r="T52" s="89"/>
      <c r="U52" s="89"/>
      <c r="V52" s="89"/>
      <c r="W52" s="89"/>
      <c r="X52" s="89"/>
      <c r="Y52" s="90"/>
      <c r="Z52" s="86" t="s">
        <v>47</v>
      </c>
      <c r="AA52" s="86"/>
      <c r="AB52" s="86"/>
      <c r="AC52" s="86"/>
      <c r="AD52" s="86"/>
      <c r="AE52" s="120" t="s">
        <v>47</v>
      </c>
      <c r="AF52" s="120"/>
      <c r="AG52" s="120"/>
      <c r="AH52" s="120"/>
      <c r="AI52" s="120"/>
      <c r="AJ52" s="120"/>
      <c r="AK52" s="120"/>
      <c r="AL52" s="120"/>
      <c r="AM52" s="120"/>
      <c r="AN52" s="120"/>
      <c r="AO52" s="166"/>
      <c r="AP52" s="166"/>
      <c r="AQ52" s="166"/>
      <c r="AR52" s="166"/>
      <c r="AS52" s="166"/>
      <c r="AT52" s="166"/>
      <c r="AU52" s="166"/>
      <c r="AV52" s="166"/>
      <c r="AW52" s="166"/>
      <c r="AX52" s="166"/>
      <c r="AY52" s="166"/>
      <c r="AZ52" s="166"/>
      <c r="BA52" s="166"/>
      <c r="BB52" s="166"/>
      <c r="BC52" s="166"/>
      <c r="BD52" s="166"/>
      <c r="BE52" s="166"/>
      <c r="BF52" s="166"/>
      <c r="BG52" s="166"/>
      <c r="BH52" s="166"/>
      <c r="BI52" s="166"/>
      <c r="BJ52" s="166"/>
      <c r="BK52" s="166"/>
      <c r="BL52" s="166"/>
      <c r="BM52" s="166"/>
    </row>
    <row r="53" spans="1:74" s="5" customFormat="1">
      <c r="A53" s="72"/>
      <c r="B53" s="72"/>
      <c r="C53" s="72"/>
      <c r="D53" s="72"/>
      <c r="E53" s="72"/>
      <c r="F53" s="72"/>
      <c r="G53" s="51">
        <v>1412010</v>
      </c>
      <c r="H53" s="52"/>
      <c r="I53" s="52"/>
      <c r="J53" s="52"/>
      <c r="K53" s="52"/>
      <c r="L53" s="87"/>
      <c r="M53" s="88" t="s">
        <v>54</v>
      </c>
      <c r="N53" s="89"/>
      <c r="O53" s="89"/>
      <c r="P53" s="89"/>
      <c r="Q53" s="89"/>
      <c r="R53" s="89"/>
      <c r="S53" s="89"/>
      <c r="T53" s="89"/>
      <c r="U53" s="89"/>
      <c r="V53" s="89"/>
      <c r="W53" s="89"/>
      <c r="X53" s="89"/>
      <c r="Y53" s="90"/>
      <c r="Z53" s="86" t="s">
        <v>47</v>
      </c>
      <c r="AA53" s="86"/>
      <c r="AB53" s="86"/>
      <c r="AC53" s="86"/>
      <c r="AD53" s="86"/>
      <c r="AE53" s="120" t="s">
        <v>47</v>
      </c>
      <c r="AF53" s="120"/>
      <c r="AG53" s="120"/>
      <c r="AH53" s="120"/>
      <c r="AI53" s="120"/>
      <c r="AJ53" s="120"/>
      <c r="AK53" s="120"/>
      <c r="AL53" s="120"/>
      <c r="AM53" s="120"/>
      <c r="AN53" s="120"/>
      <c r="AO53" s="166"/>
      <c r="AP53" s="166"/>
      <c r="AQ53" s="166"/>
      <c r="AR53" s="166"/>
      <c r="AS53" s="166"/>
      <c r="AT53" s="166"/>
      <c r="AU53" s="166"/>
      <c r="AV53" s="166"/>
      <c r="AW53" s="166"/>
      <c r="AX53" s="166"/>
      <c r="AY53" s="166"/>
      <c r="AZ53" s="166"/>
      <c r="BA53" s="166"/>
      <c r="BB53" s="166"/>
      <c r="BC53" s="166"/>
      <c r="BD53" s="166"/>
      <c r="BE53" s="166"/>
      <c r="BF53" s="166"/>
      <c r="BG53" s="166"/>
      <c r="BH53" s="166"/>
      <c r="BI53" s="166"/>
      <c r="BJ53" s="166"/>
      <c r="BK53" s="166"/>
      <c r="BL53" s="166"/>
      <c r="BM53" s="166"/>
    </row>
    <row r="54" spans="1:74" ht="12.75" customHeight="1">
      <c r="A54" s="79"/>
      <c r="B54" s="79"/>
      <c r="C54" s="79"/>
      <c r="D54" s="79"/>
      <c r="E54" s="79"/>
      <c r="F54" s="79"/>
      <c r="G54" s="80">
        <v>1412010</v>
      </c>
      <c r="H54" s="81"/>
      <c r="I54" s="81"/>
      <c r="J54" s="81"/>
      <c r="K54" s="81"/>
      <c r="L54" s="82"/>
      <c r="M54" s="35" t="s">
        <v>55</v>
      </c>
      <c r="N54" s="36"/>
      <c r="O54" s="36"/>
      <c r="P54" s="36"/>
      <c r="Q54" s="36"/>
      <c r="R54" s="36"/>
      <c r="S54" s="36"/>
      <c r="T54" s="36"/>
      <c r="U54" s="36"/>
      <c r="V54" s="36"/>
      <c r="W54" s="36"/>
      <c r="X54" s="36"/>
      <c r="Y54" s="37"/>
      <c r="Z54" s="25" t="s">
        <v>56</v>
      </c>
      <c r="AA54" s="25"/>
      <c r="AB54" s="25"/>
      <c r="AC54" s="25"/>
      <c r="AD54" s="25"/>
      <c r="AE54" s="114" t="s">
        <v>57</v>
      </c>
      <c r="AF54" s="114"/>
      <c r="AG54" s="114"/>
      <c r="AH54" s="114"/>
      <c r="AI54" s="114"/>
      <c r="AJ54" s="114"/>
      <c r="AK54" s="114"/>
      <c r="AL54" s="114"/>
      <c r="AM54" s="114"/>
      <c r="AN54" s="114"/>
      <c r="AO54" s="71" t="s">
        <v>128</v>
      </c>
      <c r="AP54" s="71"/>
      <c r="AQ54" s="71"/>
      <c r="AR54" s="71"/>
      <c r="AS54" s="71"/>
      <c r="AT54" s="71"/>
      <c r="AU54" s="71"/>
      <c r="AV54" s="71"/>
      <c r="AW54" s="71"/>
      <c r="AX54" s="71"/>
      <c r="AY54" s="93">
        <v>3</v>
      </c>
      <c r="AZ54" s="93"/>
      <c r="BA54" s="93"/>
      <c r="BB54" s="93"/>
      <c r="BC54" s="93"/>
      <c r="BD54" s="93"/>
      <c r="BE54" s="93"/>
      <c r="BF54" s="93"/>
      <c r="BG54" s="93"/>
      <c r="BH54" s="93"/>
      <c r="BI54" s="71">
        <f>AY54-AO54</f>
        <v>0</v>
      </c>
      <c r="BJ54" s="71"/>
      <c r="BK54" s="71"/>
      <c r="BL54" s="71"/>
      <c r="BM54" s="71"/>
    </row>
    <row r="55" spans="1:74" ht="21.75" customHeight="1">
      <c r="A55" s="79"/>
      <c r="B55" s="79"/>
      <c r="C55" s="79"/>
      <c r="D55" s="79"/>
      <c r="E55" s="79"/>
      <c r="F55" s="79"/>
      <c r="G55" s="80">
        <v>1412010</v>
      </c>
      <c r="H55" s="81"/>
      <c r="I55" s="81"/>
      <c r="J55" s="81"/>
      <c r="K55" s="81"/>
      <c r="L55" s="82"/>
      <c r="M55" s="35" t="s">
        <v>58</v>
      </c>
      <c r="N55" s="36"/>
      <c r="O55" s="36"/>
      <c r="P55" s="36"/>
      <c r="Q55" s="36"/>
      <c r="R55" s="36"/>
      <c r="S55" s="36"/>
      <c r="T55" s="36"/>
      <c r="U55" s="36"/>
      <c r="V55" s="36"/>
      <c r="W55" s="36"/>
      <c r="X55" s="36"/>
      <c r="Y55" s="37"/>
      <c r="Z55" s="25" t="s">
        <v>56</v>
      </c>
      <c r="AA55" s="25"/>
      <c r="AB55" s="25"/>
      <c r="AC55" s="25"/>
      <c r="AD55" s="25"/>
      <c r="AE55" s="19" t="s">
        <v>59</v>
      </c>
      <c r="AF55" s="20"/>
      <c r="AG55" s="20"/>
      <c r="AH55" s="20"/>
      <c r="AI55" s="20"/>
      <c r="AJ55" s="20"/>
      <c r="AK55" s="20"/>
      <c r="AL55" s="20"/>
      <c r="AM55" s="20"/>
      <c r="AN55" s="21"/>
      <c r="AO55" s="180">
        <v>526.75</v>
      </c>
      <c r="AP55" s="181"/>
      <c r="AQ55" s="181"/>
      <c r="AR55" s="181"/>
      <c r="AS55" s="181"/>
      <c r="AT55" s="181"/>
      <c r="AU55" s="181"/>
      <c r="AV55" s="181"/>
      <c r="AW55" s="181"/>
      <c r="AX55" s="182"/>
      <c r="AY55" s="180">
        <v>473.75</v>
      </c>
      <c r="AZ55" s="181"/>
      <c r="BA55" s="181"/>
      <c r="BB55" s="181"/>
      <c r="BC55" s="181"/>
      <c r="BD55" s="181"/>
      <c r="BE55" s="181"/>
      <c r="BF55" s="181"/>
      <c r="BG55" s="181"/>
      <c r="BH55" s="182"/>
      <c r="BI55" s="71">
        <f t="shared" ref="BI55:BI60" si="0">AY55-AO55</f>
        <v>-53</v>
      </c>
      <c r="BJ55" s="71"/>
      <c r="BK55" s="71"/>
      <c r="BL55" s="71"/>
      <c r="BM55" s="71"/>
      <c r="BU55" s="9">
        <f>SUM(AY55,AY77)</f>
        <v>2172.75</v>
      </c>
      <c r="BV55" s="9"/>
    </row>
    <row r="56" spans="1:74" ht="12.75" customHeight="1">
      <c r="A56" s="79"/>
      <c r="B56" s="79"/>
      <c r="C56" s="79"/>
      <c r="D56" s="79"/>
      <c r="E56" s="79"/>
      <c r="F56" s="79"/>
      <c r="G56" s="80">
        <v>1412010</v>
      </c>
      <c r="H56" s="81"/>
      <c r="I56" s="81"/>
      <c r="J56" s="81"/>
      <c r="K56" s="81"/>
      <c r="L56" s="82"/>
      <c r="M56" s="35" t="s">
        <v>60</v>
      </c>
      <c r="N56" s="36"/>
      <c r="O56" s="36"/>
      <c r="P56" s="36"/>
      <c r="Q56" s="36"/>
      <c r="R56" s="36"/>
      <c r="S56" s="36"/>
      <c r="T56" s="36"/>
      <c r="U56" s="36"/>
      <c r="V56" s="36"/>
      <c r="W56" s="36"/>
      <c r="X56" s="36"/>
      <c r="Y56" s="37"/>
      <c r="Z56" s="25" t="s">
        <v>56</v>
      </c>
      <c r="AA56" s="25"/>
      <c r="AB56" s="25"/>
      <c r="AC56" s="25"/>
      <c r="AD56" s="25"/>
      <c r="AE56" s="19" t="s">
        <v>57</v>
      </c>
      <c r="AF56" s="20"/>
      <c r="AG56" s="20"/>
      <c r="AH56" s="20"/>
      <c r="AI56" s="20"/>
      <c r="AJ56" s="20"/>
      <c r="AK56" s="20"/>
      <c r="AL56" s="20"/>
      <c r="AM56" s="20"/>
      <c r="AN56" s="21"/>
      <c r="AO56" s="28">
        <v>132.75</v>
      </c>
      <c r="AP56" s="29"/>
      <c r="AQ56" s="29"/>
      <c r="AR56" s="29"/>
      <c r="AS56" s="29"/>
      <c r="AT56" s="29"/>
      <c r="AU56" s="29"/>
      <c r="AV56" s="29"/>
      <c r="AW56" s="29"/>
      <c r="AX56" s="30"/>
      <c r="AY56" s="28">
        <v>134.75</v>
      </c>
      <c r="AZ56" s="29"/>
      <c r="BA56" s="29"/>
      <c r="BB56" s="29"/>
      <c r="BC56" s="29"/>
      <c r="BD56" s="29"/>
      <c r="BE56" s="29"/>
      <c r="BF56" s="29"/>
      <c r="BG56" s="29"/>
      <c r="BH56" s="30"/>
      <c r="BI56" s="71">
        <f t="shared" si="0"/>
        <v>2</v>
      </c>
      <c r="BJ56" s="71"/>
      <c r="BK56" s="71"/>
      <c r="BL56" s="71"/>
      <c r="BM56" s="71"/>
      <c r="BU56" s="9">
        <f>SUM(AY56,AY78)</f>
        <v>371.75</v>
      </c>
      <c r="BV56" s="9"/>
    </row>
    <row r="57" spans="1:74" ht="12.75" customHeight="1">
      <c r="A57" s="79"/>
      <c r="B57" s="79"/>
      <c r="C57" s="79"/>
      <c r="D57" s="79"/>
      <c r="E57" s="79"/>
      <c r="F57" s="79"/>
      <c r="G57" s="80">
        <v>1412010</v>
      </c>
      <c r="H57" s="81"/>
      <c r="I57" s="81"/>
      <c r="J57" s="81"/>
      <c r="K57" s="81"/>
      <c r="L57" s="82"/>
      <c r="M57" s="35" t="s">
        <v>61</v>
      </c>
      <c r="N57" s="36"/>
      <c r="O57" s="36"/>
      <c r="P57" s="36"/>
      <c r="Q57" s="36"/>
      <c r="R57" s="36"/>
      <c r="S57" s="36"/>
      <c r="T57" s="36"/>
      <c r="U57" s="36"/>
      <c r="V57" s="36"/>
      <c r="W57" s="36"/>
      <c r="X57" s="36"/>
      <c r="Y57" s="37"/>
      <c r="Z57" s="25" t="s">
        <v>56</v>
      </c>
      <c r="AA57" s="25"/>
      <c r="AB57" s="25"/>
      <c r="AC57" s="25"/>
      <c r="AD57" s="25"/>
      <c r="AE57" s="19" t="s">
        <v>57</v>
      </c>
      <c r="AF57" s="20"/>
      <c r="AG57" s="20"/>
      <c r="AH57" s="20"/>
      <c r="AI57" s="20"/>
      <c r="AJ57" s="20"/>
      <c r="AK57" s="20"/>
      <c r="AL57" s="20"/>
      <c r="AM57" s="20"/>
      <c r="AN57" s="21"/>
      <c r="AO57" s="183">
        <v>115</v>
      </c>
      <c r="AP57" s="184"/>
      <c r="AQ57" s="184"/>
      <c r="AR57" s="184"/>
      <c r="AS57" s="184"/>
      <c r="AT57" s="184"/>
      <c r="AU57" s="184"/>
      <c r="AV57" s="184"/>
      <c r="AW57" s="184"/>
      <c r="AX57" s="185"/>
      <c r="AY57" s="31">
        <v>115</v>
      </c>
      <c r="AZ57" s="32"/>
      <c r="BA57" s="32"/>
      <c r="BB57" s="32"/>
      <c r="BC57" s="32"/>
      <c r="BD57" s="32"/>
      <c r="BE57" s="32"/>
      <c r="BF57" s="32"/>
      <c r="BG57" s="32"/>
      <c r="BH57" s="33"/>
      <c r="BI57" s="93">
        <f t="shared" si="0"/>
        <v>0</v>
      </c>
      <c r="BJ57" s="93"/>
      <c r="BK57" s="93"/>
      <c r="BL57" s="93"/>
      <c r="BM57" s="93"/>
    </row>
    <row r="58" spans="1:74" s="5" customFormat="1" ht="30" customHeight="1">
      <c r="A58" s="79"/>
      <c r="B58" s="79"/>
      <c r="C58" s="79"/>
      <c r="D58" s="79"/>
      <c r="E58" s="79"/>
      <c r="F58" s="79"/>
      <c r="G58" s="80"/>
      <c r="H58" s="81"/>
      <c r="I58" s="81"/>
      <c r="J58" s="81"/>
      <c r="K58" s="81"/>
      <c r="L58" s="82"/>
      <c r="M58" s="35" t="s">
        <v>104</v>
      </c>
      <c r="N58" s="36"/>
      <c r="O58" s="36"/>
      <c r="P58" s="36"/>
      <c r="Q58" s="36"/>
      <c r="R58" s="36"/>
      <c r="S58" s="36"/>
      <c r="T58" s="36"/>
      <c r="U58" s="36"/>
      <c r="V58" s="36"/>
      <c r="W58" s="36"/>
      <c r="X58" s="36"/>
      <c r="Y58" s="37"/>
      <c r="Z58" s="25" t="s">
        <v>56</v>
      </c>
      <c r="AA58" s="25"/>
      <c r="AB58" s="25"/>
      <c r="AC58" s="25"/>
      <c r="AD58" s="25"/>
      <c r="AE58" s="19" t="s">
        <v>107</v>
      </c>
      <c r="AF58" s="20"/>
      <c r="AG58" s="20"/>
      <c r="AH58" s="20"/>
      <c r="AI58" s="20"/>
      <c r="AJ58" s="20"/>
      <c r="AK58" s="20"/>
      <c r="AL58" s="20"/>
      <c r="AM58" s="20"/>
      <c r="AN58" s="21"/>
      <c r="AO58" s="31">
        <v>27</v>
      </c>
      <c r="AP58" s="32"/>
      <c r="AQ58" s="32"/>
      <c r="AR58" s="32"/>
      <c r="AS58" s="32"/>
      <c r="AT58" s="32"/>
      <c r="AU58" s="32"/>
      <c r="AV58" s="32"/>
      <c r="AW58" s="32"/>
      <c r="AX58" s="33"/>
      <c r="AY58" s="31">
        <v>27</v>
      </c>
      <c r="AZ58" s="32"/>
      <c r="BA58" s="32"/>
      <c r="BB58" s="32"/>
      <c r="BC58" s="32"/>
      <c r="BD58" s="32"/>
      <c r="BE58" s="32"/>
      <c r="BF58" s="32"/>
      <c r="BG58" s="32"/>
      <c r="BH58" s="33"/>
      <c r="BI58" s="93">
        <f t="shared" si="0"/>
        <v>0</v>
      </c>
      <c r="BJ58" s="93"/>
      <c r="BK58" s="93"/>
      <c r="BL58" s="93"/>
      <c r="BM58" s="93"/>
    </row>
    <row r="59" spans="1:74" s="5" customFormat="1" ht="12.75" customHeight="1">
      <c r="A59" s="79"/>
      <c r="B59" s="79"/>
      <c r="C59" s="79"/>
      <c r="D59" s="79"/>
      <c r="E59" s="79"/>
      <c r="F59" s="79"/>
      <c r="G59" s="80"/>
      <c r="H59" s="81"/>
      <c r="I59" s="81"/>
      <c r="J59" s="81"/>
      <c r="K59" s="81"/>
      <c r="L59" s="82"/>
      <c r="M59" s="35" t="s">
        <v>103</v>
      </c>
      <c r="N59" s="36"/>
      <c r="O59" s="36"/>
      <c r="P59" s="36"/>
      <c r="Q59" s="36"/>
      <c r="R59" s="36"/>
      <c r="S59" s="36"/>
      <c r="T59" s="36"/>
      <c r="U59" s="36"/>
      <c r="V59" s="36"/>
      <c r="W59" s="36"/>
      <c r="X59" s="36"/>
      <c r="Y59" s="37"/>
      <c r="Z59" s="25" t="s">
        <v>96</v>
      </c>
      <c r="AA59" s="25"/>
      <c r="AB59" s="25"/>
      <c r="AC59" s="25"/>
      <c r="AD59" s="25"/>
      <c r="AE59" s="19" t="s">
        <v>102</v>
      </c>
      <c r="AF59" s="20"/>
      <c r="AG59" s="20"/>
      <c r="AH59" s="20"/>
      <c r="AI59" s="20"/>
      <c r="AJ59" s="20"/>
      <c r="AK59" s="20"/>
      <c r="AL59" s="20"/>
      <c r="AM59" s="20"/>
      <c r="AN59" s="21"/>
      <c r="AO59" s="28">
        <v>1849</v>
      </c>
      <c r="AP59" s="29"/>
      <c r="AQ59" s="29"/>
      <c r="AR59" s="29"/>
      <c r="AS59" s="29"/>
      <c r="AT59" s="29"/>
      <c r="AU59" s="29"/>
      <c r="AV59" s="29"/>
      <c r="AW59" s="29"/>
      <c r="AX59" s="30"/>
      <c r="AY59" s="28">
        <v>1849</v>
      </c>
      <c r="AZ59" s="29"/>
      <c r="BA59" s="29"/>
      <c r="BB59" s="29"/>
      <c r="BC59" s="29"/>
      <c r="BD59" s="29"/>
      <c r="BE59" s="29"/>
      <c r="BF59" s="29"/>
      <c r="BG59" s="29"/>
      <c r="BH59" s="30"/>
      <c r="BI59" s="71">
        <f t="shared" si="0"/>
        <v>0</v>
      </c>
      <c r="BJ59" s="71"/>
      <c r="BK59" s="71"/>
      <c r="BL59" s="71"/>
      <c r="BM59" s="71"/>
    </row>
    <row r="60" spans="1:74" s="5" customFormat="1" ht="26.25" customHeight="1">
      <c r="A60" s="113"/>
      <c r="B60" s="113"/>
      <c r="C60" s="113"/>
      <c r="D60" s="113"/>
      <c r="E60" s="113"/>
      <c r="F60" s="113"/>
      <c r="G60" s="101"/>
      <c r="H60" s="102"/>
      <c r="I60" s="102"/>
      <c r="J60" s="102"/>
      <c r="K60" s="102"/>
      <c r="L60" s="103"/>
      <c r="M60" s="104" t="s">
        <v>105</v>
      </c>
      <c r="N60" s="105"/>
      <c r="O60" s="105"/>
      <c r="P60" s="105"/>
      <c r="Q60" s="105"/>
      <c r="R60" s="105"/>
      <c r="S60" s="105"/>
      <c r="T60" s="105"/>
      <c r="U60" s="105"/>
      <c r="V60" s="105"/>
      <c r="W60" s="105"/>
      <c r="X60" s="105"/>
      <c r="Y60" s="106"/>
      <c r="Z60" s="27" t="s">
        <v>96</v>
      </c>
      <c r="AA60" s="27"/>
      <c r="AB60" s="27"/>
      <c r="AC60" s="27"/>
      <c r="AD60" s="27"/>
      <c r="AE60" s="110" t="s">
        <v>102</v>
      </c>
      <c r="AF60" s="111"/>
      <c r="AG60" s="111"/>
      <c r="AH60" s="111"/>
      <c r="AI60" s="111"/>
      <c r="AJ60" s="111"/>
      <c r="AK60" s="111"/>
      <c r="AL60" s="111"/>
      <c r="AM60" s="111"/>
      <c r="AN60" s="112"/>
      <c r="AO60" s="189">
        <v>3866.23</v>
      </c>
      <c r="AP60" s="190"/>
      <c r="AQ60" s="190"/>
      <c r="AR60" s="190"/>
      <c r="AS60" s="190"/>
      <c r="AT60" s="190"/>
      <c r="AU60" s="190"/>
      <c r="AV60" s="190"/>
      <c r="AW60" s="190"/>
      <c r="AX60" s="191"/>
      <c r="AY60" s="189">
        <v>3866</v>
      </c>
      <c r="AZ60" s="190"/>
      <c r="BA60" s="190"/>
      <c r="BB60" s="190"/>
      <c r="BC60" s="190"/>
      <c r="BD60" s="190"/>
      <c r="BE60" s="190"/>
      <c r="BF60" s="190"/>
      <c r="BG60" s="190"/>
      <c r="BH60" s="191"/>
      <c r="BI60" s="71">
        <f t="shared" si="0"/>
        <v>-0.23000000000001819</v>
      </c>
      <c r="BJ60" s="71"/>
      <c r="BK60" s="71"/>
      <c r="BL60" s="71"/>
      <c r="BM60" s="71"/>
    </row>
    <row r="61" spans="1:74" s="5" customFormat="1" ht="40.5" customHeight="1">
      <c r="A61" s="83" t="s">
        <v>139</v>
      </c>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5"/>
    </row>
    <row r="62" spans="1:74" s="5" customFormat="1">
      <c r="A62" s="100"/>
      <c r="B62" s="100"/>
      <c r="C62" s="100"/>
      <c r="D62" s="100"/>
      <c r="E62" s="100"/>
      <c r="F62" s="100"/>
      <c r="G62" s="107"/>
      <c r="H62" s="108"/>
      <c r="I62" s="108"/>
      <c r="J62" s="108"/>
      <c r="K62" s="108"/>
      <c r="L62" s="109"/>
      <c r="M62" s="97" t="s">
        <v>62</v>
      </c>
      <c r="N62" s="98"/>
      <c r="O62" s="98"/>
      <c r="P62" s="98"/>
      <c r="Q62" s="98"/>
      <c r="R62" s="98"/>
      <c r="S62" s="98"/>
      <c r="T62" s="98"/>
      <c r="U62" s="98"/>
      <c r="V62" s="98"/>
      <c r="W62" s="98"/>
      <c r="X62" s="98"/>
      <c r="Y62" s="99"/>
      <c r="Z62" s="26" t="s">
        <v>47</v>
      </c>
      <c r="AA62" s="26"/>
      <c r="AB62" s="26"/>
      <c r="AC62" s="26"/>
      <c r="AD62" s="26"/>
      <c r="AE62" s="94" t="s">
        <v>47</v>
      </c>
      <c r="AF62" s="95"/>
      <c r="AG62" s="95"/>
      <c r="AH62" s="95"/>
      <c r="AI62" s="95"/>
      <c r="AJ62" s="95"/>
      <c r="AK62" s="95"/>
      <c r="AL62" s="95"/>
      <c r="AM62" s="95"/>
      <c r="AN62" s="96"/>
      <c r="AO62" s="186"/>
      <c r="AP62" s="187"/>
      <c r="AQ62" s="187"/>
      <c r="AR62" s="187"/>
      <c r="AS62" s="187"/>
      <c r="AT62" s="187"/>
      <c r="AU62" s="187"/>
      <c r="AV62" s="187"/>
      <c r="AW62" s="187"/>
      <c r="AX62" s="188"/>
      <c r="AY62" s="186"/>
      <c r="AZ62" s="187"/>
      <c r="BA62" s="187"/>
      <c r="BB62" s="187"/>
      <c r="BC62" s="187"/>
      <c r="BD62" s="187"/>
      <c r="BE62" s="187"/>
      <c r="BF62" s="187"/>
      <c r="BG62" s="187"/>
      <c r="BH62" s="188"/>
      <c r="BI62" s="195"/>
      <c r="BJ62" s="195"/>
      <c r="BK62" s="195"/>
      <c r="BL62" s="195"/>
      <c r="BM62" s="195"/>
    </row>
    <row r="63" spans="1:74" ht="25.5" customHeight="1">
      <c r="A63" s="79"/>
      <c r="B63" s="79"/>
      <c r="C63" s="79"/>
      <c r="D63" s="79"/>
      <c r="E63" s="79"/>
      <c r="F63" s="79"/>
      <c r="G63" s="80"/>
      <c r="H63" s="81"/>
      <c r="I63" s="81"/>
      <c r="J63" s="81"/>
      <c r="K63" s="81"/>
      <c r="L63" s="82"/>
      <c r="M63" s="35" t="s">
        <v>63</v>
      </c>
      <c r="N63" s="36"/>
      <c r="O63" s="36"/>
      <c r="P63" s="36"/>
      <c r="Q63" s="36"/>
      <c r="R63" s="36"/>
      <c r="S63" s="36"/>
      <c r="T63" s="36"/>
      <c r="U63" s="36"/>
      <c r="V63" s="36"/>
      <c r="W63" s="36"/>
      <c r="X63" s="36"/>
      <c r="Y63" s="37"/>
      <c r="Z63" s="25" t="s">
        <v>64</v>
      </c>
      <c r="AA63" s="25"/>
      <c r="AB63" s="25"/>
      <c r="AC63" s="25"/>
      <c r="AD63" s="25"/>
      <c r="AE63" s="19" t="s">
        <v>65</v>
      </c>
      <c r="AF63" s="20"/>
      <c r="AG63" s="20"/>
      <c r="AH63" s="20"/>
      <c r="AI63" s="20"/>
      <c r="AJ63" s="20"/>
      <c r="AK63" s="20"/>
      <c r="AL63" s="20"/>
      <c r="AM63" s="20"/>
      <c r="AN63" s="21"/>
      <c r="AO63" s="31">
        <v>5253</v>
      </c>
      <c r="AP63" s="32"/>
      <c r="AQ63" s="32"/>
      <c r="AR63" s="32"/>
      <c r="AS63" s="32"/>
      <c r="AT63" s="32"/>
      <c r="AU63" s="32"/>
      <c r="AV63" s="32"/>
      <c r="AW63" s="32"/>
      <c r="AX63" s="33"/>
      <c r="AY63" s="31">
        <v>5231</v>
      </c>
      <c r="AZ63" s="32"/>
      <c r="BA63" s="32"/>
      <c r="BB63" s="32"/>
      <c r="BC63" s="32"/>
      <c r="BD63" s="32"/>
      <c r="BE63" s="32"/>
      <c r="BF63" s="32"/>
      <c r="BG63" s="32"/>
      <c r="BH63" s="33"/>
      <c r="BI63" s="93">
        <f>AY63-AO63</f>
        <v>-22</v>
      </c>
      <c r="BJ63" s="93"/>
      <c r="BK63" s="93"/>
      <c r="BL63" s="93"/>
      <c r="BM63" s="93"/>
    </row>
    <row r="64" spans="1:74" ht="25.5" customHeight="1">
      <c r="A64" s="79"/>
      <c r="B64" s="79"/>
      <c r="C64" s="79"/>
      <c r="D64" s="79"/>
      <c r="E64" s="79"/>
      <c r="F64" s="79"/>
      <c r="G64" s="80"/>
      <c r="H64" s="81"/>
      <c r="I64" s="81"/>
      <c r="J64" s="81"/>
      <c r="K64" s="81"/>
      <c r="L64" s="82"/>
      <c r="M64" s="35" t="s">
        <v>66</v>
      </c>
      <c r="N64" s="36"/>
      <c r="O64" s="36"/>
      <c r="P64" s="36"/>
      <c r="Q64" s="36"/>
      <c r="R64" s="36"/>
      <c r="S64" s="36"/>
      <c r="T64" s="36"/>
      <c r="U64" s="36"/>
      <c r="V64" s="36"/>
      <c r="W64" s="36"/>
      <c r="X64" s="36"/>
      <c r="Y64" s="37"/>
      <c r="Z64" s="25" t="s">
        <v>64</v>
      </c>
      <c r="AA64" s="25"/>
      <c r="AB64" s="25"/>
      <c r="AC64" s="25"/>
      <c r="AD64" s="25"/>
      <c r="AE64" s="19" t="s">
        <v>65</v>
      </c>
      <c r="AF64" s="20"/>
      <c r="AG64" s="20"/>
      <c r="AH64" s="20"/>
      <c r="AI64" s="20"/>
      <c r="AJ64" s="20"/>
      <c r="AK64" s="20"/>
      <c r="AL64" s="20"/>
      <c r="AM64" s="20"/>
      <c r="AN64" s="21"/>
      <c r="AO64" s="31">
        <v>1032610</v>
      </c>
      <c r="AP64" s="32"/>
      <c r="AQ64" s="32"/>
      <c r="AR64" s="32"/>
      <c r="AS64" s="32"/>
      <c r="AT64" s="32"/>
      <c r="AU64" s="32"/>
      <c r="AV64" s="32"/>
      <c r="AW64" s="32"/>
      <c r="AX64" s="33"/>
      <c r="AY64" s="31">
        <v>875309</v>
      </c>
      <c r="AZ64" s="32"/>
      <c r="BA64" s="32"/>
      <c r="BB64" s="32"/>
      <c r="BC64" s="32"/>
      <c r="BD64" s="32"/>
      <c r="BE64" s="32"/>
      <c r="BF64" s="32"/>
      <c r="BG64" s="32"/>
      <c r="BH64" s="33"/>
      <c r="BI64" s="93">
        <f>AY64-AO64</f>
        <v>-157301</v>
      </c>
      <c r="BJ64" s="93"/>
      <c r="BK64" s="93"/>
      <c r="BL64" s="93"/>
      <c r="BM64" s="93"/>
    </row>
    <row r="65" spans="1:65" ht="24.75" customHeight="1">
      <c r="A65" s="79"/>
      <c r="B65" s="79"/>
      <c r="C65" s="79"/>
      <c r="D65" s="79"/>
      <c r="E65" s="79"/>
      <c r="F65" s="79"/>
      <c r="G65" s="80"/>
      <c r="H65" s="81"/>
      <c r="I65" s="81"/>
      <c r="J65" s="81"/>
      <c r="K65" s="81"/>
      <c r="L65" s="82"/>
      <c r="M65" s="35" t="s">
        <v>101</v>
      </c>
      <c r="N65" s="36"/>
      <c r="O65" s="36"/>
      <c r="P65" s="36"/>
      <c r="Q65" s="36"/>
      <c r="R65" s="36"/>
      <c r="S65" s="36"/>
      <c r="T65" s="36"/>
      <c r="U65" s="36"/>
      <c r="V65" s="36"/>
      <c r="W65" s="36"/>
      <c r="X65" s="36"/>
      <c r="Y65" s="37"/>
      <c r="Z65" s="25" t="s">
        <v>100</v>
      </c>
      <c r="AA65" s="25"/>
      <c r="AB65" s="25"/>
      <c r="AC65" s="25"/>
      <c r="AD65" s="25"/>
      <c r="AE65" s="19" t="s">
        <v>107</v>
      </c>
      <c r="AF65" s="20"/>
      <c r="AG65" s="20"/>
      <c r="AH65" s="20"/>
      <c r="AI65" s="20"/>
      <c r="AJ65" s="20"/>
      <c r="AK65" s="20"/>
      <c r="AL65" s="20"/>
      <c r="AM65" s="20"/>
      <c r="AN65" s="21"/>
      <c r="AO65" s="28">
        <v>27</v>
      </c>
      <c r="AP65" s="29"/>
      <c r="AQ65" s="29"/>
      <c r="AR65" s="29"/>
      <c r="AS65" s="29"/>
      <c r="AT65" s="29"/>
      <c r="AU65" s="29"/>
      <c r="AV65" s="29"/>
      <c r="AW65" s="29"/>
      <c r="AX65" s="30"/>
      <c r="AY65" s="28">
        <v>27</v>
      </c>
      <c r="AZ65" s="29"/>
      <c r="BA65" s="29"/>
      <c r="BB65" s="29"/>
      <c r="BC65" s="29"/>
      <c r="BD65" s="29"/>
      <c r="BE65" s="29"/>
      <c r="BF65" s="29"/>
      <c r="BG65" s="29"/>
      <c r="BH65" s="30"/>
      <c r="BI65" s="93">
        <f>AY65-AO65</f>
        <v>0</v>
      </c>
      <c r="BJ65" s="93"/>
      <c r="BK65" s="93"/>
      <c r="BL65" s="93"/>
      <c r="BM65" s="93"/>
    </row>
    <row r="66" spans="1:65" ht="27" customHeight="1">
      <c r="A66" s="113"/>
      <c r="B66" s="113"/>
      <c r="C66" s="113"/>
      <c r="D66" s="113"/>
      <c r="E66" s="113"/>
      <c r="F66" s="113"/>
      <c r="G66" s="101"/>
      <c r="H66" s="102"/>
      <c r="I66" s="102"/>
      <c r="J66" s="102"/>
      <c r="K66" s="102"/>
      <c r="L66" s="103"/>
      <c r="M66" s="104" t="s">
        <v>106</v>
      </c>
      <c r="N66" s="105"/>
      <c r="O66" s="105"/>
      <c r="P66" s="105"/>
      <c r="Q66" s="105"/>
      <c r="R66" s="105"/>
      <c r="S66" s="105"/>
      <c r="T66" s="105"/>
      <c r="U66" s="105"/>
      <c r="V66" s="105"/>
      <c r="W66" s="105"/>
      <c r="X66" s="105"/>
      <c r="Y66" s="106"/>
      <c r="Z66" s="27" t="s">
        <v>100</v>
      </c>
      <c r="AA66" s="27"/>
      <c r="AB66" s="27"/>
      <c r="AC66" s="27"/>
      <c r="AD66" s="27"/>
      <c r="AE66" s="110" t="s">
        <v>107</v>
      </c>
      <c r="AF66" s="111"/>
      <c r="AG66" s="111"/>
      <c r="AH66" s="111"/>
      <c r="AI66" s="111"/>
      <c r="AJ66" s="111"/>
      <c r="AK66" s="111"/>
      <c r="AL66" s="111"/>
      <c r="AM66" s="111"/>
      <c r="AN66" s="112"/>
      <c r="AO66" s="189">
        <v>8</v>
      </c>
      <c r="AP66" s="190"/>
      <c r="AQ66" s="190"/>
      <c r="AR66" s="190"/>
      <c r="AS66" s="190"/>
      <c r="AT66" s="190"/>
      <c r="AU66" s="190"/>
      <c r="AV66" s="190"/>
      <c r="AW66" s="190"/>
      <c r="AX66" s="191"/>
      <c r="AY66" s="189">
        <v>8</v>
      </c>
      <c r="AZ66" s="190"/>
      <c r="BA66" s="190"/>
      <c r="BB66" s="190"/>
      <c r="BC66" s="190"/>
      <c r="BD66" s="190"/>
      <c r="BE66" s="190"/>
      <c r="BF66" s="190"/>
      <c r="BG66" s="190"/>
      <c r="BH66" s="191"/>
      <c r="BI66" s="93">
        <f>AY66-AO66</f>
        <v>0</v>
      </c>
      <c r="BJ66" s="93"/>
      <c r="BK66" s="93"/>
      <c r="BL66" s="93"/>
      <c r="BM66" s="93"/>
    </row>
    <row r="67" spans="1:65" ht="38.25" customHeight="1">
      <c r="A67" s="83" t="s">
        <v>129</v>
      </c>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5"/>
    </row>
    <row r="68" spans="1:65" s="5" customFormat="1">
      <c r="A68" s="100"/>
      <c r="B68" s="100"/>
      <c r="C68" s="100"/>
      <c r="D68" s="100"/>
      <c r="E68" s="100"/>
      <c r="F68" s="100"/>
      <c r="G68" s="107"/>
      <c r="H68" s="108"/>
      <c r="I68" s="108"/>
      <c r="J68" s="108"/>
      <c r="K68" s="108"/>
      <c r="L68" s="109"/>
      <c r="M68" s="97" t="s">
        <v>67</v>
      </c>
      <c r="N68" s="98"/>
      <c r="O68" s="98"/>
      <c r="P68" s="98"/>
      <c r="Q68" s="98"/>
      <c r="R68" s="98"/>
      <c r="S68" s="98"/>
      <c r="T68" s="98"/>
      <c r="U68" s="98"/>
      <c r="V68" s="98"/>
      <c r="W68" s="98"/>
      <c r="X68" s="98"/>
      <c r="Y68" s="99"/>
      <c r="Z68" s="26" t="s">
        <v>47</v>
      </c>
      <c r="AA68" s="26"/>
      <c r="AB68" s="26"/>
      <c r="AC68" s="26"/>
      <c r="AD68" s="26"/>
      <c r="AE68" s="94" t="s">
        <v>47</v>
      </c>
      <c r="AF68" s="95"/>
      <c r="AG68" s="95"/>
      <c r="AH68" s="95"/>
      <c r="AI68" s="95"/>
      <c r="AJ68" s="95"/>
      <c r="AK68" s="95"/>
      <c r="AL68" s="95"/>
      <c r="AM68" s="95"/>
      <c r="AN68" s="96"/>
      <c r="AO68" s="186"/>
      <c r="AP68" s="187"/>
      <c r="AQ68" s="187"/>
      <c r="AR68" s="187"/>
      <c r="AS68" s="187"/>
      <c r="AT68" s="187"/>
      <c r="AU68" s="187"/>
      <c r="AV68" s="187"/>
      <c r="AW68" s="187"/>
      <c r="AX68" s="188"/>
      <c r="AY68" s="186"/>
      <c r="AZ68" s="187"/>
      <c r="BA68" s="187"/>
      <c r="BB68" s="187"/>
      <c r="BC68" s="187"/>
      <c r="BD68" s="187"/>
      <c r="BE68" s="187"/>
      <c r="BF68" s="187"/>
      <c r="BG68" s="187"/>
      <c r="BH68" s="188"/>
      <c r="BI68" s="195"/>
      <c r="BJ68" s="195"/>
      <c r="BK68" s="195"/>
      <c r="BL68" s="195"/>
      <c r="BM68" s="195"/>
    </row>
    <row r="69" spans="1:65" ht="25.5" customHeight="1">
      <c r="A69" s="79"/>
      <c r="B69" s="79"/>
      <c r="C69" s="79"/>
      <c r="D69" s="79"/>
      <c r="E69" s="79"/>
      <c r="F69" s="79"/>
      <c r="G69" s="80"/>
      <c r="H69" s="81"/>
      <c r="I69" s="81"/>
      <c r="J69" s="81"/>
      <c r="K69" s="81"/>
      <c r="L69" s="82"/>
      <c r="M69" s="35" t="s">
        <v>68</v>
      </c>
      <c r="N69" s="36"/>
      <c r="O69" s="36"/>
      <c r="P69" s="36"/>
      <c r="Q69" s="36"/>
      <c r="R69" s="36"/>
      <c r="S69" s="36"/>
      <c r="T69" s="36"/>
      <c r="U69" s="36"/>
      <c r="V69" s="36"/>
      <c r="W69" s="36"/>
      <c r="X69" s="36"/>
      <c r="Y69" s="37"/>
      <c r="Z69" s="25" t="s">
        <v>64</v>
      </c>
      <c r="AA69" s="25"/>
      <c r="AB69" s="25"/>
      <c r="AC69" s="25"/>
      <c r="AD69" s="25"/>
      <c r="AE69" s="19" t="s">
        <v>69</v>
      </c>
      <c r="AF69" s="20"/>
      <c r="AG69" s="20"/>
      <c r="AH69" s="20"/>
      <c r="AI69" s="20"/>
      <c r="AJ69" s="20"/>
      <c r="AK69" s="20"/>
      <c r="AL69" s="20"/>
      <c r="AM69" s="20"/>
      <c r="AN69" s="21"/>
      <c r="AO69" s="28">
        <v>46</v>
      </c>
      <c r="AP69" s="29"/>
      <c r="AQ69" s="29"/>
      <c r="AR69" s="29"/>
      <c r="AS69" s="29"/>
      <c r="AT69" s="29"/>
      <c r="AU69" s="29"/>
      <c r="AV69" s="29"/>
      <c r="AW69" s="29"/>
      <c r="AX69" s="30"/>
      <c r="AY69" s="28">
        <v>45.5</v>
      </c>
      <c r="AZ69" s="29"/>
      <c r="BA69" s="29"/>
      <c r="BB69" s="29"/>
      <c r="BC69" s="29"/>
      <c r="BD69" s="29"/>
      <c r="BE69" s="29"/>
      <c r="BF69" s="29"/>
      <c r="BG69" s="29"/>
      <c r="BH69" s="30"/>
      <c r="BI69" s="71">
        <f>AY69-AO69</f>
        <v>-0.5</v>
      </c>
      <c r="BJ69" s="71"/>
      <c r="BK69" s="71"/>
      <c r="BL69" s="71"/>
      <c r="BM69" s="71"/>
    </row>
    <row r="70" spans="1:65" ht="28.5" customHeight="1">
      <c r="A70" s="79"/>
      <c r="B70" s="79"/>
      <c r="C70" s="79"/>
      <c r="D70" s="79"/>
      <c r="E70" s="79"/>
      <c r="F70" s="79"/>
      <c r="G70" s="80"/>
      <c r="H70" s="81"/>
      <c r="I70" s="81"/>
      <c r="J70" s="81"/>
      <c r="K70" s="81"/>
      <c r="L70" s="82"/>
      <c r="M70" s="35" t="s">
        <v>99</v>
      </c>
      <c r="N70" s="36"/>
      <c r="O70" s="36"/>
      <c r="P70" s="36"/>
      <c r="Q70" s="36"/>
      <c r="R70" s="36"/>
      <c r="S70" s="36"/>
      <c r="T70" s="36"/>
      <c r="U70" s="36"/>
      <c r="V70" s="36"/>
      <c r="W70" s="36"/>
      <c r="X70" s="36"/>
      <c r="Y70" s="37"/>
      <c r="Z70" s="25" t="s">
        <v>96</v>
      </c>
      <c r="AA70" s="25"/>
      <c r="AB70" s="25"/>
      <c r="AC70" s="25"/>
      <c r="AD70" s="25"/>
      <c r="AE70" s="19" t="s">
        <v>95</v>
      </c>
      <c r="AF70" s="20"/>
      <c r="AG70" s="20"/>
      <c r="AH70" s="20"/>
      <c r="AI70" s="20"/>
      <c r="AJ70" s="20"/>
      <c r="AK70" s="20"/>
      <c r="AL70" s="20"/>
      <c r="AM70" s="20"/>
      <c r="AN70" s="21"/>
      <c r="AO70" s="28">
        <v>68.5</v>
      </c>
      <c r="AP70" s="29"/>
      <c r="AQ70" s="29"/>
      <c r="AR70" s="29"/>
      <c r="AS70" s="29"/>
      <c r="AT70" s="29"/>
      <c r="AU70" s="29"/>
      <c r="AV70" s="29"/>
      <c r="AW70" s="29"/>
      <c r="AX70" s="30"/>
      <c r="AY70" s="183">
        <f>AY59/AY65</f>
        <v>68.481481481481481</v>
      </c>
      <c r="AZ70" s="184"/>
      <c r="BA70" s="184"/>
      <c r="BB70" s="184"/>
      <c r="BC70" s="184"/>
      <c r="BD70" s="184"/>
      <c r="BE70" s="184"/>
      <c r="BF70" s="184"/>
      <c r="BG70" s="184"/>
      <c r="BH70" s="185"/>
      <c r="BI70" s="196">
        <f>AY70-AO70</f>
        <v>-1.8518518518519045E-2</v>
      </c>
      <c r="BJ70" s="196"/>
      <c r="BK70" s="196"/>
      <c r="BL70" s="196"/>
      <c r="BM70" s="196"/>
    </row>
    <row r="71" spans="1:65" ht="20.25" customHeight="1">
      <c r="A71" s="79"/>
      <c r="B71" s="79"/>
      <c r="C71" s="79"/>
      <c r="D71" s="79"/>
      <c r="E71" s="79"/>
      <c r="F71" s="79"/>
      <c r="G71" s="80"/>
      <c r="H71" s="81"/>
      <c r="I71" s="81"/>
      <c r="J71" s="81"/>
      <c r="K71" s="81"/>
      <c r="L71" s="82"/>
      <c r="M71" s="35" t="s">
        <v>108</v>
      </c>
      <c r="N71" s="36"/>
      <c r="O71" s="36"/>
      <c r="P71" s="36"/>
      <c r="Q71" s="36"/>
      <c r="R71" s="36"/>
      <c r="S71" s="36"/>
      <c r="T71" s="36"/>
      <c r="U71" s="36"/>
      <c r="V71" s="36"/>
      <c r="W71" s="36"/>
      <c r="X71" s="36"/>
      <c r="Y71" s="37"/>
      <c r="Z71" s="25" t="s">
        <v>96</v>
      </c>
      <c r="AA71" s="25"/>
      <c r="AB71" s="25"/>
      <c r="AC71" s="25"/>
      <c r="AD71" s="25"/>
      <c r="AE71" s="19" t="s">
        <v>95</v>
      </c>
      <c r="AF71" s="20"/>
      <c r="AG71" s="20"/>
      <c r="AH71" s="20"/>
      <c r="AI71" s="20"/>
      <c r="AJ71" s="20"/>
      <c r="AK71" s="20"/>
      <c r="AL71" s="20"/>
      <c r="AM71" s="20"/>
      <c r="AN71" s="21"/>
      <c r="AO71" s="31">
        <v>8</v>
      </c>
      <c r="AP71" s="32"/>
      <c r="AQ71" s="32"/>
      <c r="AR71" s="32"/>
      <c r="AS71" s="32"/>
      <c r="AT71" s="32"/>
      <c r="AU71" s="32"/>
      <c r="AV71" s="32"/>
      <c r="AW71" s="32"/>
      <c r="AX71" s="33"/>
      <c r="AY71" s="31">
        <v>8</v>
      </c>
      <c r="AZ71" s="32"/>
      <c r="BA71" s="32"/>
      <c r="BB71" s="32"/>
      <c r="BC71" s="32"/>
      <c r="BD71" s="32"/>
      <c r="BE71" s="32"/>
      <c r="BF71" s="32"/>
      <c r="BG71" s="32"/>
      <c r="BH71" s="33"/>
      <c r="BI71" s="93">
        <f>AY71-AO71</f>
        <v>0</v>
      </c>
      <c r="BJ71" s="93"/>
      <c r="BK71" s="93"/>
      <c r="BL71" s="93"/>
      <c r="BM71" s="93"/>
    </row>
    <row r="72" spans="1:65" ht="38.25" customHeight="1">
      <c r="A72" s="83" t="s">
        <v>129</v>
      </c>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5"/>
    </row>
    <row r="73" spans="1:65" s="5" customFormat="1">
      <c r="A73" s="72"/>
      <c r="B73" s="72"/>
      <c r="C73" s="72"/>
      <c r="D73" s="72"/>
      <c r="E73" s="72"/>
      <c r="F73" s="72"/>
      <c r="G73" s="51"/>
      <c r="H73" s="52"/>
      <c r="I73" s="52"/>
      <c r="J73" s="52"/>
      <c r="K73" s="52"/>
      <c r="L73" s="87"/>
      <c r="M73" s="88" t="s">
        <v>70</v>
      </c>
      <c r="N73" s="89"/>
      <c r="O73" s="89"/>
      <c r="P73" s="89"/>
      <c r="Q73" s="89"/>
      <c r="R73" s="89"/>
      <c r="S73" s="89"/>
      <c r="T73" s="89"/>
      <c r="U73" s="89"/>
      <c r="V73" s="89"/>
      <c r="W73" s="89"/>
      <c r="X73" s="89"/>
      <c r="Y73" s="90"/>
      <c r="Z73" s="86" t="s">
        <v>47</v>
      </c>
      <c r="AA73" s="86"/>
      <c r="AB73" s="86"/>
      <c r="AC73" s="86"/>
      <c r="AD73" s="86"/>
      <c r="AE73" s="22" t="s">
        <v>47</v>
      </c>
      <c r="AF73" s="23"/>
      <c r="AG73" s="23"/>
      <c r="AH73" s="23"/>
      <c r="AI73" s="23"/>
      <c r="AJ73" s="23"/>
      <c r="AK73" s="23"/>
      <c r="AL73" s="23"/>
      <c r="AM73" s="23"/>
      <c r="AN73" s="24"/>
      <c r="AO73" s="65"/>
      <c r="AP73" s="66"/>
      <c r="AQ73" s="66"/>
      <c r="AR73" s="66"/>
      <c r="AS73" s="66"/>
      <c r="AT73" s="66"/>
      <c r="AU73" s="66"/>
      <c r="AV73" s="66"/>
      <c r="AW73" s="66"/>
      <c r="AX73" s="67"/>
      <c r="AY73" s="65"/>
      <c r="AZ73" s="66"/>
      <c r="BA73" s="66"/>
      <c r="BB73" s="66"/>
      <c r="BC73" s="66"/>
      <c r="BD73" s="66"/>
      <c r="BE73" s="66"/>
      <c r="BF73" s="66"/>
      <c r="BG73" s="66"/>
      <c r="BH73" s="67"/>
      <c r="BI73" s="71"/>
      <c r="BJ73" s="71"/>
      <c r="BK73" s="71"/>
      <c r="BL73" s="71"/>
      <c r="BM73" s="71"/>
    </row>
    <row r="74" spans="1:65" ht="25.5" customHeight="1">
      <c r="A74" s="79"/>
      <c r="B74" s="79"/>
      <c r="C74" s="79"/>
      <c r="D74" s="79"/>
      <c r="E74" s="79"/>
      <c r="F74" s="79"/>
      <c r="G74" s="80"/>
      <c r="H74" s="81"/>
      <c r="I74" s="81"/>
      <c r="J74" s="81"/>
      <c r="K74" s="81"/>
      <c r="L74" s="82"/>
      <c r="M74" s="35" t="s">
        <v>71</v>
      </c>
      <c r="N74" s="36"/>
      <c r="O74" s="36"/>
      <c r="P74" s="36"/>
      <c r="Q74" s="36"/>
      <c r="R74" s="36"/>
      <c r="S74" s="36"/>
      <c r="T74" s="36"/>
      <c r="U74" s="36"/>
      <c r="V74" s="36"/>
      <c r="W74" s="36"/>
      <c r="X74" s="36"/>
      <c r="Y74" s="37"/>
      <c r="Z74" s="25" t="s">
        <v>72</v>
      </c>
      <c r="AA74" s="25"/>
      <c r="AB74" s="25"/>
      <c r="AC74" s="25"/>
      <c r="AD74" s="25"/>
      <c r="AE74" s="19" t="s">
        <v>69</v>
      </c>
      <c r="AF74" s="20"/>
      <c r="AG74" s="20"/>
      <c r="AH74" s="20"/>
      <c r="AI74" s="20"/>
      <c r="AJ74" s="20"/>
      <c r="AK74" s="20"/>
      <c r="AL74" s="20"/>
      <c r="AM74" s="20"/>
      <c r="AN74" s="21"/>
      <c r="AO74" s="28">
        <v>100</v>
      </c>
      <c r="AP74" s="29"/>
      <c r="AQ74" s="29"/>
      <c r="AR74" s="29"/>
      <c r="AS74" s="29"/>
      <c r="AT74" s="29"/>
      <c r="AU74" s="29"/>
      <c r="AV74" s="29"/>
      <c r="AW74" s="29"/>
      <c r="AX74" s="30"/>
      <c r="AY74" s="28">
        <v>100</v>
      </c>
      <c r="AZ74" s="29"/>
      <c r="BA74" s="29"/>
      <c r="BB74" s="29"/>
      <c r="BC74" s="29"/>
      <c r="BD74" s="29"/>
      <c r="BE74" s="29"/>
      <c r="BF74" s="29"/>
      <c r="BG74" s="29"/>
      <c r="BH74" s="30"/>
      <c r="BI74" s="71">
        <f>AY74-AO74</f>
        <v>0</v>
      </c>
      <c r="BJ74" s="71"/>
      <c r="BK74" s="71"/>
      <c r="BL74" s="71"/>
      <c r="BM74" s="71"/>
    </row>
    <row r="75" spans="1:65" s="5" customFormat="1" ht="25.5" customHeight="1">
      <c r="A75" s="72"/>
      <c r="B75" s="72"/>
      <c r="C75" s="72"/>
      <c r="D75" s="72"/>
      <c r="E75" s="72"/>
      <c r="F75" s="72"/>
      <c r="G75" s="51"/>
      <c r="H75" s="52"/>
      <c r="I75" s="52"/>
      <c r="J75" s="52"/>
      <c r="K75" s="52"/>
      <c r="L75" s="87"/>
      <c r="M75" s="88" t="s">
        <v>48</v>
      </c>
      <c r="N75" s="89"/>
      <c r="O75" s="89"/>
      <c r="P75" s="89"/>
      <c r="Q75" s="89"/>
      <c r="R75" s="89"/>
      <c r="S75" s="89"/>
      <c r="T75" s="89"/>
      <c r="U75" s="89"/>
      <c r="V75" s="89"/>
      <c r="W75" s="89"/>
      <c r="X75" s="89"/>
      <c r="Y75" s="90"/>
      <c r="Z75" s="86" t="s">
        <v>47</v>
      </c>
      <c r="AA75" s="86"/>
      <c r="AB75" s="86"/>
      <c r="AC75" s="86"/>
      <c r="AD75" s="86"/>
      <c r="AE75" s="22" t="s">
        <v>47</v>
      </c>
      <c r="AF75" s="23"/>
      <c r="AG75" s="23"/>
      <c r="AH75" s="23"/>
      <c r="AI75" s="23"/>
      <c r="AJ75" s="23"/>
      <c r="AK75" s="23"/>
      <c r="AL75" s="23"/>
      <c r="AM75" s="23"/>
      <c r="AN75" s="24"/>
      <c r="AO75" s="65"/>
      <c r="AP75" s="66"/>
      <c r="AQ75" s="66"/>
      <c r="AR75" s="66"/>
      <c r="AS75" s="66"/>
      <c r="AT75" s="66"/>
      <c r="AU75" s="66"/>
      <c r="AV75" s="66"/>
      <c r="AW75" s="66"/>
      <c r="AX75" s="67"/>
      <c r="AY75" s="65"/>
      <c r="AZ75" s="66"/>
      <c r="BA75" s="66"/>
      <c r="BB75" s="66"/>
      <c r="BC75" s="66"/>
      <c r="BD75" s="66"/>
      <c r="BE75" s="66"/>
      <c r="BF75" s="66"/>
      <c r="BG75" s="66"/>
      <c r="BH75" s="67"/>
      <c r="BI75" s="71"/>
      <c r="BJ75" s="71"/>
      <c r="BK75" s="71"/>
      <c r="BL75" s="71"/>
      <c r="BM75" s="71"/>
    </row>
    <row r="76" spans="1:65" s="5" customFormat="1">
      <c r="A76" s="72"/>
      <c r="B76" s="72"/>
      <c r="C76" s="72"/>
      <c r="D76" s="72"/>
      <c r="E76" s="72"/>
      <c r="F76" s="72"/>
      <c r="G76" s="51"/>
      <c r="H76" s="52"/>
      <c r="I76" s="52"/>
      <c r="J76" s="52"/>
      <c r="K76" s="52"/>
      <c r="L76" s="87"/>
      <c r="M76" s="88" t="s">
        <v>54</v>
      </c>
      <c r="N76" s="89"/>
      <c r="O76" s="89"/>
      <c r="P76" s="89"/>
      <c r="Q76" s="89"/>
      <c r="R76" s="89"/>
      <c r="S76" s="89"/>
      <c r="T76" s="89"/>
      <c r="U76" s="89"/>
      <c r="V76" s="89"/>
      <c r="W76" s="89"/>
      <c r="X76" s="89"/>
      <c r="Y76" s="90"/>
      <c r="Z76" s="86" t="s">
        <v>47</v>
      </c>
      <c r="AA76" s="86"/>
      <c r="AB76" s="86"/>
      <c r="AC76" s="86"/>
      <c r="AD76" s="86"/>
      <c r="AE76" s="22" t="s">
        <v>47</v>
      </c>
      <c r="AF76" s="23"/>
      <c r="AG76" s="23"/>
      <c r="AH76" s="23"/>
      <c r="AI76" s="23"/>
      <c r="AJ76" s="23"/>
      <c r="AK76" s="23"/>
      <c r="AL76" s="23"/>
      <c r="AM76" s="23"/>
      <c r="AN76" s="24"/>
      <c r="AO76" s="65"/>
      <c r="AP76" s="66"/>
      <c r="AQ76" s="66"/>
      <c r="AR76" s="66"/>
      <c r="AS76" s="66"/>
      <c r="AT76" s="66"/>
      <c r="AU76" s="66"/>
      <c r="AV76" s="66"/>
      <c r="AW76" s="66"/>
      <c r="AX76" s="67"/>
      <c r="AY76" s="65"/>
      <c r="AZ76" s="66"/>
      <c r="BA76" s="66"/>
      <c r="BB76" s="66"/>
      <c r="BC76" s="66"/>
      <c r="BD76" s="66"/>
      <c r="BE76" s="66"/>
      <c r="BF76" s="66"/>
      <c r="BG76" s="66"/>
      <c r="BH76" s="67"/>
      <c r="BI76" s="71"/>
      <c r="BJ76" s="71"/>
      <c r="BK76" s="71"/>
      <c r="BL76" s="71"/>
      <c r="BM76" s="71"/>
    </row>
    <row r="77" spans="1:65" ht="12.75" customHeight="1">
      <c r="A77" s="79"/>
      <c r="B77" s="79"/>
      <c r="C77" s="79"/>
      <c r="D77" s="79"/>
      <c r="E77" s="79"/>
      <c r="F77" s="79"/>
      <c r="G77" s="80"/>
      <c r="H77" s="81"/>
      <c r="I77" s="81"/>
      <c r="J77" s="81"/>
      <c r="K77" s="81"/>
      <c r="L77" s="82"/>
      <c r="M77" s="35" t="s">
        <v>58</v>
      </c>
      <c r="N77" s="36"/>
      <c r="O77" s="36"/>
      <c r="P77" s="36"/>
      <c r="Q77" s="36"/>
      <c r="R77" s="36"/>
      <c r="S77" s="36"/>
      <c r="T77" s="36"/>
      <c r="U77" s="36"/>
      <c r="V77" s="36"/>
      <c r="W77" s="36"/>
      <c r="X77" s="36"/>
      <c r="Y77" s="37"/>
      <c r="Z77" s="25" t="s">
        <v>56</v>
      </c>
      <c r="AA77" s="25"/>
      <c r="AB77" s="25"/>
      <c r="AC77" s="25"/>
      <c r="AD77" s="25"/>
      <c r="AE77" s="19" t="s">
        <v>57</v>
      </c>
      <c r="AF77" s="20"/>
      <c r="AG77" s="20"/>
      <c r="AH77" s="20"/>
      <c r="AI77" s="20"/>
      <c r="AJ77" s="20"/>
      <c r="AK77" s="20"/>
      <c r="AL77" s="20"/>
      <c r="AM77" s="20"/>
      <c r="AN77" s="21"/>
      <c r="AO77" s="28">
        <v>1636</v>
      </c>
      <c r="AP77" s="29"/>
      <c r="AQ77" s="29"/>
      <c r="AR77" s="29"/>
      <c r="AS77" s="29"/>
      <c r="AT77" s="29"/>
      <c r="AU77" s="29"/>
      <c r="AV77" s="29"/>
      <c r="AW77" s="29"/>
      <c r="AX77" s="30"/>
      <c r="AY77" s="28">
        <v>1699</v>
      </c>
      <c r="AZ77" s="29"/>
      <c r="BA77" s="29"/>
      <c r="BB77" s="29"/>
      <c r="BC77" s="29"/>
      <c r="BD77" s="29"/>
      <c r="BE77" s="29"/>
      <c r="BF77" s="29"/>
      <c r="BG77" s="29"/>
      <c r="BH77" s="30"/>
      <c r="BI77" s="71">
        <f t="shared" ref="BI77:BI83" si="1">AY77-AO77</f>
        <v>63</v>
      </c>
      <c r="BJ77" s="71"/>
      <c r="BK77" s="71"/>
      <c r="BL77" s="71"/>
      <c r="BM77" s="71"/>
    </row>
    <row r="78" spans="1:65" ht="12.75" customHeight="1">
      <c r="A78" s="79"/>
      <c r="B78" s="79"/>
      <c r="C78" s="79"/>
      <c r="D78" s="79"/>
      <c r="E78" s="79"/>
      <c r="F78" s="79"/>
      <c r="G78" s="80"/>
      <c r="H78" s="81"/>
      <c r="I78" s="81"/>
      <c r="J78" s="81"/>
      <c r="K78" s="81"/>
      <c r="L78" s="82"/>
      <c r="M78" s="35" t="s">
        <v>73</v>
      </c>
      <c r="N78" s="36"/>
      <c r="O78" s="36"/>
      <c r="P78" s="36"/>
      <c r="Q78" s="36"/>
      <c r="R78" s="36"/>
      <c r="S78" s="36"/>
      <c r="T78" s="36"/>
      <c r="U78" s="36"/>
      <c r="V78" s="36"/>
      <c r="W78" s="36"/>
      <c r="X78" s="36"/>
      <c r="Y78" s="37"/>
      <c r="Z78" s="25" t="s">
        <v>56</v>
      </c>
      <c r="AA78" s="25"/>
      <c r="AB78" s="25"/>
      <c r="AC78" s="25"/>
      <c r="AD78" s="25"/>
      <c r="AE78" s="19" t="s">
        <v>57</v>
      </c>
      <c r="AF78" s="20"/>
      <c r="AG78" s="20"/>
      <c r="AH78" s="20"/>
      <c r="AI78" s="20"/>
      <c r="AJ78" s="20"/>
      <c r="AK78" s="20"/>
      <c r="AL78" s="20"/>
      <c r="AM78" s="20"/>
      <c r="AN78" s="21"/>
      <c r="AO78" s="28">
        <v>229</v>
      </c>
      <c r="AP78" s="29"/>
      <c r="AQ78" s="29"/>
      <c r="AR78" s="29"/>
      <c r="AS78" s="29"/>
      <c r="AT78" s="29"/>
      <c r="AU78" s="29"/>
      <c r="AV78" s="29"/>
      <c r="AW78" s="29"/>
      <c r="AX78" s="30"/>
      <c r="AY78" s="28">
        <v>237</v>
      </c>
      <c r="AZ78" s="29"/>
      <c r="BA78" s="29"/>
      <c r="BB78" s="29"/>
      <c r="BC78" s="29"/>
      <c r="BD78" s="29"/>
      <c r="BE78" s="29"/>
      <c r="BF78" s="29"/>
      <c r="BG78" s="29"/>
      <c r="BH78" s="30"/>
      <c r="BI78" s="71">
        <f t="shared" si="1"/>
        <v>8</v>
      </c>
      <c r="BJ78" s="71"/>
      <c r="BK78" s="71"/>
      <c r="BL78" s="71"/>
      <c r="BM78" s="71"/>
    </row>
    <row r="79" spans="1:65" ht="12.75" customHeight="1">
      <c r="A79" s="79"/>
      <c r="B79" s="79"/>
      <c r="C79" s="79"/>
      <c r="D79" s="79"/>
      <c r="E79" s="79"/>
      <c r="F79" s="79"/>
      <c r="G79" s="80"/>
      <c r="H79" s="81"/>
      <c r="I79" s="81"/>
      <c r="J79" s="81"/>
      <c r="K79" s="81"/>
      <c r="L79" s="82"/>
      <c r="M79" s="35" t="s">
        <v>74</v>
      </c>
      <c r="N79" s="36"/>
      <c r="O79" s="36"/>
      <c r="P79" s="36"/>
      <c r="Q79" s="36"/>
      <c r="R79" s="36"/>
      <c r="S79" s="36"/>
      <c r="T79" s="36"/>
      <c r="U79" s="36"/>
      <c r="V79" s="36"/>
      <c r="W79" s="36"/>
      <c r="X79" s="36"/>
      <c r="Y79" s="37"/>
      <c r="Z79" s="25" t="s">
        <v>56</v>
      </c>
      <c r="AA79" s="25"/>
      <c r="AB79" s="25"/>
      <c r="AC79" s="25"/>
      <c r="AD79" s="25"/>
      <c r="AE79" s="19" t="s">
        <v>65</v>
      </c>
      <c r="AF79" s="20"/>
      <c r="AG79" s="20"/>
      <c r="AH79" s="20"/>
      <c r="AI79" s="20"/>
      <c r="AJ79" s="20"/>
      <c r="AK79" s="20"/>
      <c r="AL79" s="20"/>
      <c r="AM79" s="20"/>
      <c r="AN79" s="21"/>
      <c r="AO79" s="31">
        <v>1020</v>
      </c>
      <c r="AP79" s="32"/>
      <c r="AQ79" s="32"/>
      <c r="AR79" s="32"/>
      <c r="AS79" s="32"/>
      <c r="AT79" s="32"/>
      <c r="AU79" s="32"/>
      <c r="AV79" s="32"/>
      <c r="AW79" s="32"/>
      <c r="AX79" s="33"/>
      <c r="AY79" s="31">
        <v>1010</v>
      </c>
      <c r="AZ79" s="32"/>
      <c r="BA79" s="32"/>
      <c r="BB79" s="32"/>
      <c r="BC79" s="32"/>
      <c r="BD79" s="32"/>
      <c r="BE79" s="32"/>
      <c r="BF79" s="32"/>
      <c r="BG79" s="32"/>
      <c r="BH79" s="33"/>
      <c r="BI79" s="93">
        <f t="shared" si="1"/>
        <v>-10</v>
      </c>
      <c r="BJ79" s="93"/>
      <c r="BK79" s="93"/>
      <c r="BL79" s="93"/>
      <c r="BM79" s="93"/>
    </row>
    <row r="80" spans="1:65" ht="29.25" customHeight="1">
      <c r="A80" s="79"/>
      <c r="B80" s="79"/>
      <c r="C80" s="79"/>
      <c r="D80" s="79"/>
      <c r="E80" s="79"/>
      <c r="F80" s="79"/>
      <c r="G80" s="80"/>
      <c r="H80" s="81"/>
      <c r="I80" s="81"/>
      <c r="J80" s="81"/>
      <c r="K80" s="81"/>
      <c r="L80" s="82"/>
      <c r="M80" s="35" t="s">
        <v>55</v>
      </c>
      <c r="N80" s="36"/>
      <c r="O80" s="36"/>
      <c r="P80" s="36"/>
      <c r="Q80" s="36"/>
      <c r="R80" s="36"/>
      <c r="S80" s="36"/>
      <c r="T80" s="36"/>
      <c r="U80" s="36"/>
      <c r="V80" s="36"/>
      <c r="W80" s="36"/>
      <c r="X80" s="36"/>
      <c r="Y80" s="37"/>
      <c r="Z80" s="25" t="s">
        <v>56</v>
      </c>
      <c r="AA80" s="25"/>
      <c r="AB80" s="25"/>
      <c r="AC80" s="25"/>
      <c r="AD80" s="25"/>
      <c r="AE80" s="19" t="s">
        <v>59</v>
      </c>
      <c r="AF80" s="20"/>
      <c r="AG80" s="20"/>
      <c r="AH80" s="20"/>
      <c r="AI80" s="20"/>
      <c r="AJ80" s="20"/>
      <c r="AK80" s="20"/>
      <c r="AL80" s="20"/>
      <c r="AM80" s="20"/>
      <c r="AN80" s="21"/>
      <c r="AO80" s="31">
        <v>3</v>
      </c>
      <c r="AP80" s="32"/>
      <c r="AQ80" s="32"/>
      <c r="AR80" s="32"/>
      <c r="AS80" s="32"/>
      <c r="AT80" s="32"/>
      <c r="AU80" s="32"/>
      <c r="AV80" s="32"/>
      <c r="AW80" s="32"/>
      <c r="AX80" s="33"/>
      <c r="AY80" s="31">
        <v>3</v>
      </c>
      <c r="AZ80" s="32"/>
      <c r="BA80" s="32"/>
      <c r="BB80" s="32"/>
      <c r="BC80" s="32"/>
      <c r="BD80" s="32"/>
      <c r="BE80" s="32"/>
      <c r="BF80" s="32"/>
      <c r="BG80" s="32"/>
      <c r="BH80" s="33"/>
      <c r="BI80" s="93">
        <f t="shared" si="1"/>
        <v>0</v>
      </c>
      <c r="BJ80" s="93"/>
      <c r="BK80" s="93"/>
      <c r="BL80" s="93"/>
      <c r="BM80" s="93"/>
    </row>
    <row r="81" spans="1:65" s="5" customFormat="1" ht="30" customHeight="1">
      <c r="A81" s="79"/>
      <c r="B81" s="79"/>
      <c r="C81" s="79"/>
      <c r="D81" s="79"/>
      <c r="E81" s="79"/>
      <c r="F81" s="79"/>
      <c r="G81" s="80"/>
      <c r="H81" s="81"/>
      <c r="I81" s="81"/>
      <c r="J81" s="81"/>
      <c r="K81" s="81"/>
      <c r="L81" s="82"/>
      <c r="M81" s="35" t="s">
        <v>104</v>
      </c>
      <c r="N81" s="36"/>
      <c r="O81" s="36"/>
      <c r="P81" s="36"/>
      <c r="Q81" s="36"/>
      <c r="R81" s="36"/>
      <c r="S81" s="36"/>
      <c r="T81" s="36"/>
      <c r="U81" s="36"/>
      <c r="V81" s="36"/>
      <c r="W81" s="36"/>
      <c r="X81" s="36"/>
      <c r="Y81" s="37"/>
      <c r="Z81" s="25" t="s">
        <v>56</v>
      </c>
      <c r="AA81" s="25"/>
      <c r="AB81" s="25"/>
      <c r="AC81" s="25"/>
      <c r="AD81" s="25"/>
      <c r="AE81" s="19" t="s">
        <v>107</v>
      </c>
      <c r="AF81" s="20"/>
      <c r="AG81" s="20"/>
      <c r="AH81" s="20"/>
      <c r="AI81" s="20"/>
      <c r="AJ81" s="20"/>
      <c r="AK81" s="20"/>
      <c r="AL81" s="20"/>
      <c r="AM81" s="20"/>
      <c r="AN81" s="21"/>
      <c r="AO81" s="31">
        <v>12</v>
      </c>
      <c r="AP81" s="32"/>
      <c r="AQ81" s="32"/>
      <c r="AR81" s="32"/>
      <c r="AS81" s="32"/>
      <c r="AT81" s="32"/>
      <c r="AU81" s="32"/>
      <c r="AV81" s="32"/>
      <c r="AW81" s="32"/>
      <c r="AX81" s="33"/>
      <c r="AY81" s="31">
        <v>12</v>
      </c>
      <c r="AZ81" s="32"/>
      <c r="BA81" s="32"/>
      <c r="BB81" s="32"/>
      <c r="BC81" s="32"/>
      <c r="BD81" s="32"/>
      <c r="BE81" s="32"/>
      <c r="BF81" s="32"/>
      <c r="BG81" s="32"/>
      <c r="BH81" s="33"/>
      <c r="BI81" s="93">
        <f t="shared" si="1"/>
        <v>0</v>
      </c>
      <c r="BJ81" s="93"/>
      <c r="BK81" s="93"/>
      <c r="BL81" s="93"/>
      <c r="BM81" s="93"/>
    </row>
    <row r="82" spans="1:65" s="5" customFormat="1" ht="33" customHeight="1">
      <c r="A82" s="79"/>
      <c r="B82" s="79"/>
      <c r="C82" s="79"/>
      <c r="D82" s="79"/>
      <c r="E82" s="79"/>
      <c r="F82" s="79"/>
      <c r="G82" s="80"/>
      <c r="H82" s="81"/>
      <c r="I82" s="81"/>
      <c r="J82" s="81"/>
      <c r="K82" s="81"/>
      <c r="L82" s="82"/>
      <c r="M82" s="35" t="s">
        <v>103</v>
      </c>
      <c r="N82" s="36"/>
      <c r="O82" s="36"/>
      <c r="P82" s="36"/>
      <c r="Q82" s="36"/>
      <c r="R82" s="36"/>
      <c r="S82" s="36"/>
      <c r="T82" s="36"/>
      <c r="U82" s="36"/>
      <c r="V82" s="36"/>
      <c r="W82" s="36"/>
      <c r="X82" s="36"/>
      <c r="Y82" s="37"/>
      <c r="Z82" s="25" t="s">
        <v>96</v>
      </c>
      <c r="AA82" s="25"/>
      <c r="AB82" s="25"/>
      <c r="AC82" s="25"/>
      <c r="AD82" s="25"/>
      <c r="AE82" s="19" t="s">
        <v>102</v>
      </c>
      <c r="AF82" s="20"/>
      <c r="AG82" s="20"/>
      <c r="AH82" s="20"/>
      <c r="AI82" s="20"/>
      <c r="AJ82" s="20"/>
      <c r="AK82" s="20"/>
      <c r="AL82" s="20"/>
      <c r="AM82" s="20"/>
      <c r="AN82" s="21"/>
      <c r="AO82" s="28">
        <v>25176.5</v>
      </c>
      <c r="AP82" s="29"/>
      <c r="AQ82" s="29"/>
      <c r="AR82" s="29"/>
      <c r="AS82" s="29"/>
      <c r="AT82" s="29"/>
      <c r="AU82" s="29"/>
      <c r="AV82" s="29"/>
      <c r="AW82" s="29"/>
      <c r="AX82" s="30"/>
      <c r="AY82" s="28">
        <v>25175.040000000001</v>
      </c>
      <c r="AZ82" s="29"/>
      <c r="BA82" s="29"/>
      <c r="BB82" s="29"/>
      <c r="BC82" s="29"/>
      <c r="BD82" s="29"/>
      <c r="BE82" s="29"/>
      <c r="BF82" s="29"/>
      <c r="BG82" s="29"/>
      <c r="BH82" s="30"/>
      <c r="BI82" s="71">
        <f t="shared" si="1"/>
        <v>-1.4599999999991269</v>
      </c>
      <c r="BJ82" s="71"/>
      <c r="BK82" s="71"/>
      <c r="BL82" s="71"/>
      <c r="BM82" s="71"/>
    </row>
    <row r="83" spans="1:65" s="5" customFormat="1" ht="26.25" customHeight="1">
      <c r="A83" s="113"/>
      <c r="B83" s="113"/>
      <c r="C83" s="113"/>
      <c r="D83" s="113"/>
      <c r="E83" s="113"/>
      <c r="F83" s="113"/>
      <c r="G83" s="101"/>
      <c r="H83" s="102"/>
      <c r="I83" s="102"/>
      <c r="J83" s="102"/>
      <c r="K83" s="102"/>
      <c r="L83" s="103"/>
      <c r="M83" s="104" t="s">
        <v>105</v>
      </c>
      <c r="N83" s="105"/>
      <c r="O83" s="105"/>
      <c r="P83" s="105"/>
      <c r="Q83" s="105"/>
      <c r="R83" s="105"/>
      <c r="S83" s="105"/>
      <c r="T83" s="105"/>
      <c r="U83" s="105"/>
      <c r="V83" s="105"/>
      <c r="W83" s="105"/>
      <c r="X83" s="105"/>
      <c r="Y83" s="106"/>
      <c r="Z83" s="27" t="s">
        <v>96</v>
      </c>
      <c r="AA83" s="27"/>
      <c r="AB83" s="27"/>
      <c r="AC83" s="27"/>
      <c r="AD83" s="27"/>
      <c r="AE83" s="110" t="s">
        <v>102</v>
      </c>
      <c r="AF83" s="111"/>
      <c r="AG83" s="111"/>
      <c r="AH83" s="111"/>
      <c r="AI83" s="111"/>
      <c r="AJ83" s="111"/>
      <c r="AK83" s="111"/>
      <c r="AL83" s="111"/>
      <c r="AM83" s="111"/>
      <c r="AN83" s="112"/>
      <c r="AO83" s="189">
        <v>3824.27</v>
      </c>
      <c r="AP83" s="190"/>
      <c r="AQ83" s="190"/>
      <c r="AR83" s="190"/>
      <c r="AS83" s="190"/>
      <c r="AT83" s="190"/>
      <c r="AU83" s="190"/>
      <c r="AV83" s="190"/>
      <c r="AW83" s="190"/>
      <c r="AX83" s="191"/>
      <c r="AY83" s="189">
        <v>3740.45</v>
      </c>
      <c r="AZ83" s="190"/>
      <c r="BA83" s="190"/>
      <c r="BB83" s="190"/>
      <c r="BC83" s="190"/>
      <c r="BD83" s="190"/>
      <c r="BE83" s="190"/>
      <c r="BF83" s="190"/>
      <c r="BG83" s="190"/>
      <c r="BH83" s="191"/>
      <c r="BI83" s="71">
        <f t="shared" si="1"/>
        <v>-83.820000000000164</v>
      </c>
      <c r="BJ83" s="71"/>
      <c r="BK83" s="71"/>
      <c r="BL83" s="71"/>
      <c r="BM83" s="71"/>
    </row>
    <row r="84" spans="1:65" s="5" customFormat="1" ht="26.25" customHeight="1">
      <c r="A84" s="83" t="s">
        <v>140</v>
      </c>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c r="BI84" s="84"/>
      <c r="BJ84" s="84"/>
      <c r="BK84" s="84"/>
      <c r="BL84" s="84"/>
      <c r="BM84" s="85"/>
    </row>
    <row r="85" spans="1:65" s="5" customFormat="1">
      <c r="A85" s="100"/>
      <c r="B85" s="100"/>
      <c r="C85" s="100"/>
      <c r="D85" s="100"/>
      <c r="E85" s="100"/>
      <c r="F85" s="100"/>
      <c r="G85" s="107"/>
      <c r="H85" s="108"/>
      <c r="I85" s="108"/>
      <c r="J85" s="108"/>
      <c r="K85" s="108"/>
      <c r="L85" s="109"/>
      <c r="M85" s="97" t="s">
        <v>62</v>
      </c>
      <c r="N85" s="98"/>
      <c r="O85" s="98"/>
      <c r="P85" s="98"/>
      <c r="Q85" s="98"/>
      <c r="R85" s="98"/>
      <c r="S85" s="98"/>
      <c r="T85" s="98"/>
      <c r="U85" s="98"/>
      <c r="V85" s="98"/>
      <c r="W85" s="98"/>
      <c r="X85" s="98"/>
      <c r="Y85" s="99"/>
      <c r="Z85" s="26" t="s">
        <v>47</v>
      </c>
      <c r="AA85" s="26"/>
      <c r="AB85" s="26"/>
      <c r="AC85" s="26"/>
      <c r="AD85" s="26"/>
      <c r="AE85" s="94" t="s">
        <v>47</v>
      </c>
      <c r="AF85" s="95"/>
      <c r="AG85" s="95"/>
      <c r="AH85" s="95"/>
      <c r="AI85" s="95"/>
      <c r="AJ85" s="95"/>
      <c r="AK85" s="95"/>
      <c r="AL85" s="95"/>
      <c r="AM85" s="95"/>
      <c r="AN85" s="96"/>
      <c r="AO85" s="186"/>
      <c r="AP85" s="187"/>
      <c r="AQ85" s="187"/>
      <c r="AR85" s="187"/>
      <c r="AS85" s="187"/>
      <c r="AT85" s="187"/>
      <c r="AU85" s="187"/>
      <c r="AV85" s="187"/>
      <c r="AW85" s="187"/>
      <c r="AX85" s="188"/>
      <c r="AY85" s="186"/>
      <c r="AZ85" s="187"/>
      <c r="BA85" s="187"/>
      <c r="BB85" s="187"/>
      <c r="BC85" s="187"/>
      <c r="BD85" s="187"/>
      <c r="BE85" s="187"/>
      <c r="BF85" s="187"/>
      <c r="BG85" s="187"/>
      <c r="BH85" s="188"/>
      <c r="BI85" s="195"/>
      <c r="BJ85" s="195"/>
      <c r="BK85" s="195"/>
      <c r="BL85" s="195"/>
      <c r="BM85" s="195"/>
    </row>
    <row r="86" spans="1:65" ht="25.5" customHeight="1">
      <c r="A86" s="79"/>
      <c r="B86" s="79"/>
      <c r="C86" s="79"/>
      <c r="D86" s="79"/>
      <c r="E86" s="79"/>
      <c r="F86" s="79"/>
      <c r="G86" s="80"/>
      <c r="H86" s="81"/>
      <c r="I86" s="81"/>
      <c r="J86" s="81"/>
      <c r="K86" s="81"/>
      <c r="L86" s="82"/>
      <c r="M86" s="35" t="s">
        <v>75</v>
      </c>
      <c r="N86" s="36"/>
      <c r="O86" s="36"/>
      <c r="P86" s="36"/>
      <c r="Q86" s="36"/>
      <c r="R86" s="36"/>
      <c r="S86" s="36"/>
      <c r="T86" s="36"/>
      <c r="U86" s="36"/>
      <c r="V86" s="36"/>
      <c r="W86" s="36"/>
      <c r="X86" s="36"/>
      <c r="Y86" s="37"/>
      <c r="Z86" s="25" t="s">
        <v>76</v>
      </c>
      <c r="AA86" s="25"/>
      <c r="AB86" s="25"/>
      <c r="AC86" s="25"/>
      <c r="AD86" s="25"/>
      <c r="AE86" s="19" t="s">
        <v>65</v>
      </c>
      <c r="AF86" s="20"/>
      <c r="AG86" s="20"/>
      <c r="AH86" s="20"/>
      <c r="AI86" s="20"/>
      <c r="AJ86" s="20"/>
      <c r="AK86" s="20"/>
      <c r="AL86" s="20"/>
      <c r="AM86" s="20"/>
      <c r="AN86" s="21"/>
      <c r="AO86" s="28">
        <v>341.9</v>
      </c>
      <c r="AP86" s="29"/>
      <c r="AQ86" s="29"/>
      <c r="AR86" s="29"/>
      <c r="AS86" s="29"/>
      <c r="AT86" s="29"/>
      <c r="AU86" s="29"/>
      <c r="AV86" s="29"/>
      <c r="AW86" s="29"/>
      <c r="AX86" s="30"/>
      <c r="AY86" s="28">
        <v>356.92</v>
      </c>
      <c r="AZ86" s="29"/>
      <c r="BA86" s="29"/>
      <c r="BB86" s="29"/>
      <c r="BC86" s="29"/>
      <c r="BD86" s="29"/>
      <c r="BE86" s="29"/>
      <c r="BF86" s="29"/>
      <c r="BG86" s="29"/>
      <c r="BH86" s="30"/>
      <c r="BI86" s="71">
        <f>AY86-AO86</f>
        <v>15.020000000000039</v>
      </c>
      <c r="BJ86" s="71"/>
      <c r="BK86" s="71"/>
      <c r="BL86" s="71"/>
      <c r="BM86" s="71"/>
    </row>
    <row r="87" spans="1:65" ht="12.75" customHeight="1">
      <c r="A87" s="79"/>
      <c r="B87" s="79"/>
      <c r="C87" s="79"/>
      <c r="D87" s="79"/>
      <c r="E87" s="79"/>
      <c r="F87" s="79"/>
      <c r="G87" s="80"/>
      <c r="H87" s="81"/>
      <c r="I87" s="81"/>
      <c r="J87" s="81"/>
      <c r="K87" s="81"/>
      <c r="L87" s="82"/>
      <c r="M87" s="35" t="s">
        <v>77</v>
      </c>
      <c r="N87" s="36"/>
      <c r="O87" s="36"/>
      <c r="P87" s="36"/>
      <c r="Q87" s="36"/>
      <c r="R87" s="36"/>
      <c r="S87" s="36"/>
      <c r="T87" s="36"/>
      <c r="U87" s="36"/>
      <c r="V87" s="36"/>
      <c r="W87" s="36"/>
      <c r="X87" s="36"/>
      <c r="Y87" s="37"/>
      <c r="Z87" s="25" t="s">
        <v>64</v>
      </c>
      <c r="AA87" s="25"/>
      <c r="AB87" s="25"/>
      <c r="AC87" s="25"/>
      <c r="AD87" s="25"/>
      <c r="AE87" s="19" t="s">
        <v>65</v>
      </c>
      <c r="AF87" s="20"/>
      <c r="AG87" s="20"/>
      <c r="AH87" s="20"/>
      <c r="AI87" s="20"/>
      <c r="AJ87" s="20"/>
      <c r="AK87" s="20"/>
      <c r="AL87" s="20"/>
      <c r="AM87" s="20"/>
      <c r="AN87" s="21"/>
      <c r="AO87" s="31">
        <v>36222</v>
      </c>
      <c r="AP87" s="32"/>
      <c r="AQ87" s="32"/>
      <c r="AR87" s="32"/>
      <c r="AS87" s="32"/>
      <c r="AT87" s="32"/>
      <c r="AU87" s="32"/>
      <c r="AV87" s="32"/>
      <c r="AW87" s="32"/>
      <c r="AX87" s="33"/>
      <c r="AY87" s="31">
        <v>35534</v>
      </c>
      <c r="AZ87" s="32"/>
      <c r="BA87" s="32"/>
      <c r="BB87" s="32"/>
      <c r="BC87" s="32"/>
      <c r="BD87" s="32"/>
      <c r="BE87" s="32"/>
      <c r="BF87" s="32"/>
      <c r="BG87" s="32"/>
      <c r="BH87" s="33"/>
      <c r="BI87" s="93">
        <f>AY87-AO87</f>
        <v>-688</v>
      </c>
      <c r="BJ87" s="93"/>
      <c r="BK87" s="93"/>
      <c r="BL87" s="93"/>
      <c r="BM87" s="93"/>
    </row>
    <row r="88" spans="1:65" ht="24.75" customHeight="1">
      <c r="A88" s="79"/>
      <c r="B88" s="79"/>
      <c r="C88" s="79"/>
      <c r="D88" s="79"/>
      <c r="E88" s="79"/>
      <c r="F88" s="79"/>
      <c r="G88" s="80"/>
      <c r="H88" s="81"/>
      <c r="I88" s="81"/>
      <c r="J88" s="81"/>
      <c r="K88" s="81"/>
      <c r="L88" s="82"/>
      <c r="M88" s="35" t="s">
        <v>101</v>
      </c>
      <c r="N88" s="36"/>
      <c r="O88" s="36"/>
      <c r="P88" s="36"/>
      <c r="Q88" s="36"/>
      <c r="R88" s="36"/>
      <c r="S88" s="36"/>
      <c r="T88" s="36"/>
      <c r="U88" s="36"/>
      <c r="V88" s="36"/>
      <c r="W88" s="36"/>
      <c r="X88" s="36"/>
      <c r="Y88" s="37"/>
      <c r="Z88" s="25" t="s">
        <v>100</v>
      </c>
      <c r="AA88" s="25"/>
      <c r="AB88" s="25"/>
      <c r="AC88" s="25"/>
      <c r="AD88" s="25"/>
      <c r="AE88" s="19" t="s">
        <v>107</v>
      </c>
      <c r="AF88" s="20"/>
      <c r="AG88" s="20"/>
      <c r="AH88" s="20"/>
      <c r="AI88" s="20"/>
      <c r="AJ88" s="20"/>
      <c r="AK88" s="20"/>
      <c r="AL88" s="20"/>
      <c r="AM88" s="20"/>
      <c r="AN88" s="21"/>
      <c r="AO88" s="31">
        <v>12</v>
      </c>
      <c r="AP88" s="32"/>
      <c r="AQ88" s="32"/>
      <c r="AR88" s="32"/>
      <c r="AS88" s="32"/>
      <c r="AT88" s="32"/>
      <c r="AU88" s="32"/>
      <c r="AV88" s="32"/>
      <c r="AW88" s="32"/>
      <c r="AX88" s="33"/>
      <c r="AY88" s="31">
        <v>12</v>
      </c>
      <c r="AZ88" s="32"/>
      <c r="BA88" s="32"/>
      <c r="BB88" s="32"/>
      <c r="BC88" s="32"/>
      <c r="BD88" s="32"/>
      <c r="BE88" s="32"/>
      <c r="BF88" s="32"/>
      <c r="BG88" s="32"/>
      <c r="BH88" s="33"/>
      <c r="BI88" s="93">
        <f>AY88-AO88</f>
        <v>0</v>
      </c>
      <c r="BJ88" s="93"/>
      <c r="BK88" s="93"/>
      <c r="BL88" s="93"/>
      <c r="BM88" s="93"/>
    </row>
    <row r="89" spans="1:65" ht="32.25" customHeight="1">
      <c r="A89" s="79"/>
      <c r="B89" s="79"/>
      <c r="C89" s="79"/>
      <c r="D89" s="79"/>
      <c r="E89" s="79"/>
      <c r="F89" s="79"/>
      <c r="G89" s="80"/>
      <c r="H89" s="81"/>
      <c r="I89" s="81"/>
      <c r="J89" s="81"/>
      <c r="K89" s="81"/>
      <c r="L89" s="82"/>
      <c r="M89" s="35" t="s">
        <v>106</v>
      </c>
      <c r="N89" s="36"/>
      <c r="O89" s="36"/>
      <c r="P89" s="36"/>
      <c r="Q89" s="36"/>
      <c r="R89" s="36"/>
      <c r="S89" s="36"/>
      <c r="T89" s="36"/>
      <c r="U89" s="36"/>
      <c r="V89" s="36"/>
      <c r="W89" s="36"/>
      <c r="X89" s="36"/>
      <c r="Y89" s="37"/>
      <c r="Z89" s="25" t="s">
        <v>100</v>
      </c>
      <c r="AA89" s="25"/>
      <c r="AB89" s="25"/>
      <c r="AC89" s="25"/>
      <c r="AD89" s="25"/>
      <c r="AE89" s="19" t="s">
        <v>107</v>
      </c>
      <c r="AF89" s="20"/>
      <c r="AG89" s="20"/>
      <c r="AH89" s="20"/>
      <c r="AI89" s="20"/>
      <c r="AJ89" s="20"/>
      <c r="AK89" s="20"/>
      <c r="AL89" s="20"/>
      <c r="AM89" s="20"/>
      <c r="AN89" s="21"/>
      <c r="AO89" s="31">
        <v>7</v>
      </c>
      <c r="AP89" s="32"/>
      <c r="AQ89" s="32"/>
      <c r="AR89" s="32"/>
      <c r="AS89" s="32"/>
      <c r="AT89" s="32"/>
      <c r="AU89" s="32"/>
      <c r="AV89" s="32"/>
      <c r="AW89" s="32"/>
      <c r="AX89" s="33"/>
      <c r="AY89" s="31">
        <v>7</v>
      </c>
      <c r="AZ89" s="32"/>
      <c r="BA89" s="32"/>
      <c r="BB89" s="32"/>
      <c r="BC89" s="32"/>
      <c r="BD89" s="32"/>
      <c r="BE89" s="32"/>
      <c r="BF89" s="32"/>
      <c r="BG89" s="32"/>
      <c r="BH89" s="33"/>
      <c r="BI89" s="93">
        <f>AY89-AO89</f>
        <v>0</v>
      </c>
      <c r="BJ89" s="93"/>
      <c r="BK89" s="93"/>
      <c r="BL89" s="93"/>
      <c r="BM89" s="93"/>
    </row>
    <row r="90" spans="1:65" s="5" customFormat="1" ht="26.25" customHeight="1">
      <c r="A90" s="83" t="s">
        <v>132</v>
      </c>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c r="BI90" s="84"/>
      <c r="BJ90" s="84"/>
      <c r="BK90" s="84"/>
      <c r="BL90" s="84"/>
      <c r="BM90" s="85"/>
    </row>
    <row r="91" spans="1:65" s="5" customFormat="1">
      <c r="A91" s="72"/>
      <c r="B91" s="72"/>
      <c r="C91" s="72"/>
      <c r="D91" s="72"/>
      <c r="E91" s="72"/>
      <c r="F91" s="72"/>
      <c r="G91" s="51"/>
      <c r="H91" s="52"/>
      <c r="I91" s="52"/>
      <c r="J91" s="52"/>
      <c r="K91" s="52"/>
      <c r="L91" s="87"/>
      <c r="M91" s="88" t="s">
        <v>67</v>
      </c>
      <c r="N91" s="89"/>
      <c r="O91" s="89"/>
      <c r="P91" s="89"/>
      <c r="Q91" s="89"/>
      <c r="R91" s="89"/>
      <c r="S91" s="89"/>
      <c r="T91" s="89"/>
      <c r="U91" s="89"/>
      <c r="V91" s="89"/>
      <c r="W91" s="89"/>
      <c r="X91" s="89"/>
      <c r="Y91" s="90"/>
      <c r="Z91" s="86" t="s">
        <v>47</v>
      </c>
      <c r="AA91" s="86"/>
      <c r="AB91" s="86"/>
      <c r="AC91" s="86"/>
      <c r="AD91" s="86"/>
      <c r="AE91" s="22" t="s">
        <v>47</v>
      </c>
      <c r="AF91" s="23"/>
      <c r="AG91" s="23"/>
      <c r="AH91" s="23"/>
      <c r="AI91" s="23"/>
      <c r="AJ91" s="23"/>
      <c r="AK91" s="23"/>
      <c r="AL91" s="23"/>
      <c r="AM91" s="23"/>
      <c r="AN91" s="24"/>
      <c r="AO91" s="65"/>
      <c r="AP91" s="66"/>
      <c r="AQ91" s="66"/>
      <c r="AR91" s="66"/>
      <c r="AS91" s="66"/>
      <c r="AT91" s="66"/>
      <c r="AU91" s="66"/>
      <c r="AV91" s="66"/>
      <c r="AW91" s="66"/>
      <c r="AX91" s="67"/>
      <c r="AY91" s="65"/>
      <c r="AZ91" s="66"/>
      <c r="BA91" s="66"/>
      <c r="BB91" s="66"/>
      <c r="BC91" s="66"/>
      <c r="BD91" s="66"/>
      <c r="BE91" s="66"/>
      <c r="BF91" s="66"/>
      <c r="BG91" s="66"/>
      <c r="BH91" s="67"/>
      <c r="BI91" s="71"/>
      <c r="BJ91" s="71"/>
      <c r="BK91" s="71"/>
      <c r="BL91" s="71"/>
      <c r="BM91" s="71"/>
    </row>
    <row r="92" spans="1:65" ht="25.5" customHeight="1">
      <c r="A92" s="79"/>
      <c r="B92" s="79"/>
      <c r="C92" s="79"/>
      <c r="D92" s="79"/>
      <c r="E92" s="79"/>
      <c r="F92" s="79"/>
      <c r="G92" s="80"/>
      <c r="H92" s="81"/>
      <c r="I92" s="81"/>
      <c r="J92" s="81"/>
      <c r="K92" s="81"/>
      <c r="L92" s="82"/>
      <c r="M92" s="35" t="s">
        <v>78</v>
      </c>
      <c r="N92" s="36"/>
      <c r="O92" s="36"/>
      <c r="P92" s="36"/>
      <c r="Q92" s="36"/>
      <c r="R92" s="36"/>
      <c r="S92" s="36"/>
      <c r="T92" s="36"/>
      <c r="U92" s="36"/>
      <c r="V92" s="36"/>
      <c r="W92" s="36"/>
      <c r="X92" s="36"/>
      <c r="Y92" s="37"/>
      <c r="Z92" s="25" t="s">
        <v>79</v>
      </c>
      <c r="AA92" s="25"/>
      <c r="AB92" s="25"/>
      <c r="AC92" s="25"/>
      <c r="AD92" s="25"/>
      <c r="AE92" s="19" t="s">
        <v>69</v>
      </c>
      <c r="AF92" s="20"/>
      <c r="AG92" s="20"/>
      <c r="AH92" s="20"/>
      <c r="AI92" s="20"/>
      <c r="AJ92" s="20"/>
      <c r="AK92" s="20"/>
      <c r="AL92" s="20"/>
      <c r="AM92" s="20"/>
      <c r="AN92" s="21"/>
      <c r="AO92" s="28">
        <v>335.2</v>
      </c>
      <c r="AP92" s="29"/>
      <c r="AQ92" s="29"/>
      <c r="AR92" s="29"/>
      <c r="AS92" s="29"/>
      <c r="AT92" s="29"/>
      <c r="AU92" s="29"/>
      <c r="AV92" s="29"/>
      <c r="AW92" s="29"/>
      <c r="AX92" s="30"/>
      <c r="AY92" s="28">
        <v>353.4</v>
      </c>
      <c r="AZ92" s="29"/>
      <c r="BA92" s="29"/>
      <c r="BB92" s="29"/>
      <c r="BC92" s="29"/>
      <c r="BD92" s="29"/>
      <c r="BE92" s="29"/>
      <c r="BF92" s="29"/>
      <c r="BG92" s="29"/>
      <c r="BH92" s="30"/>
      <c r="BI92" s="71">
        <f>AY92-AO92</f>
        <v>18.199999999999989</v>
      </c>
      <c r="BJ92" s="71"/>
      <c r="BK92" s="71"/>
      <c r="BL92" s="71"/>
      <c r="BM92" s="71"/>
    </row>
    <row r="93" spans="1:65" ht="12.75" customHeight="1">
      <c r="A93" s="79"/>
      <c r="B93" s="79"/>
      <c r="C93" s="79"/>
      <c r="D93" s="79"/>
      <c r="E93" s="79"/>
      <c r="F93" s="79"/>
      <c r="G93" s="80"/>
      <c r="H93" s="81"/>
      <c r="I93" s="81"/>
      <c r="J93" s="81"/>
      <c r="K93" s="81"/>
      <c r="L93" s="82"/>
      <c r="M93" s="35" t="s">
        <v>80</v>
      </c>
      <c r="N93" s="36"/>
      <c r="O93" s="36"/>
      <c r="P93" s="36"/>
      <c r="Q93" s="36"/>
      <c r="R93" s="36"/>
      <c r="S93" s="36"/>
      <c r="T93" s="36"/>
      <c r="U93" s="36"/>
      <c r="V93" s="36"/>
      <c r="W93" s="36"/>
      <c r="X93" s="36"/>
      <c r="Y93" s="37"/>
      <c r="Z93" s="25" t="s">
        <v>56</v>
      </c>
      <c r="AA93" s="25"/>
      <c r="AB93" s="25"/>
      <c r="AC93" s="25"/>
      <c r="AD93" s="25"/>
      <c r="AE93" s="19" t="s">
        <v>69</v>
      </c>
      <c r="AF93" s="20"/>
      <c r="AG93" s="20"/>
      <c r="AH93" s="20"/>
      <c r="AI93" s="20"/>
      <c r="AJ93" s="20"/>
      <c r="AK93" s="20"/>
      <c r="AL93" s="20"/>
      <c r="AM93" s="20"/>
      <c r="AN93" s="21"/>
      <c r="AO93" s="28">
        <v>1.05</v>
      </c>
      <c r="AP93" s="29"/>
      <c r="AQ93" s="29"/>
      <c r="AR93" s="29"/>
      <c r="AS93" s="29"/>
      <c r="AT93" s="29"/>
      <c r="AU93" s="29"/>
      <c r="AV93" s="29"/>
      <c r="AW93" s="29"/>
      <c r="AX93" s="30"/>
      <c r="AY93" s="28">
        <v>1.1000000000000001</v>
      </c>
      <c r="AZ93" s="29"/>
      <c r="BA93" s="29"/>
      <c r="BB93" s="29"/>
      <c r="BC93" s="29"/>
      <c r="BD93" s="29"/>
      <c r="BE93" s="29"/>
      <c r="BF93" s="29"/>
      <c r="BG93" s="29"/>
      <c r="BH93" s="30"/>
      <c r="BI93" s="71">
        <f>AY93-AO93</f>
        <v>5.0000000000000044E-2</v>
      </c>
      <c r="BJ93" s="71"/>
      <c r="BK93" s="71"/>
      <c r="BL93" s="71"/>
      <c r="BM93" s="71"/>
    </row>
    <row r="94" spans="1:65" ht="25.5" customHeight="1">
      <c r="A94" s="79"/>
      <c r="B94" s="79"/>
      <c r="C94" s="79"/>
      <c r="D94" s="79"/>
      <c r="E94" s="79"/>
      <c r="F94" s="79"/>
      <c r="G94" s="80"/>
      <c r="H94" s="81"/>
      <c r="I94" s="81"/>
      <c r="J94" s="81"/>
      <c r="K94" s="81"/>
      <c r="L94" s="82"/>
      <c r="M94" s="35" t="s">
        <v>81</v>
      </c>
      <c r="N94" s="36"/>
      <c r="O94" s="36"/>
      <c r="P94" s="36"/>
      <c r="Q94" s="36"/>
      <c r="R94" s="36"/>
      <c r="S94" s="36"/>
      <c r="T94" s="36"/>
      <c r="U94" s="36"/>
      <c r="V94" s="36"/>
      <c r="W94" s="36"/>
      <c r="X94" s="36"/>
      <c r="Y94" s="37"/>
      <c r="Z94" s="25" t="s">
        <v>79</v>
      </c>
      <c r="AA94" s="25"/>
      <c r="AB94" s="25"/>
      <c r="AC94" s="25"/>
      <c r="AD94" s="25"/>
      <c r="AE94" s="19" t="s">
        <v>69</v>
      </c>
      <c r="AF94" s="20"/>
      <c r="AG94" s="20"/>
      <c r="AH94" s="20"/>
      <c r="AI94" s="20"/>
      <c r="AJ94" s="20"/>
      <c r="AK94" s="20"/>
      <c r="AL94" s="20"/>
      <c r="AM94" s="20"/>
      <c r="AN94" s="21"/>
      <c r="AO94" s="31">
        <v>9</v>
      </c>
      <c r="AP94" s="32"/>
      <c r="AQ94" s="32"/>
      <c r="AR94" s="32"/>
      <c r="AS94" s="32"/>
      <c r="AT94" s="32"/>
      <c r="AU94" s="32"/>
      <c r="AV94" s="32"/>
      <c r="AW94" s="32"/>
      <c r="AX94" s="33"/>
      <c r="AY94" s="31">
        <v>10</v>
      </c>
      <c r="AZ94" s="32"/>
      <c r="BA94" s="32"/>
      <c r="BB94" s="32"/>
      <c r="BC94" s="32"/>
      <c r="BD94" s="32"/>
      <c r="BE94" s="32"/>
      <c r="BF94" s="32"/>
      <c r="BG94" s="32"/>
      <c r="BH94" s="33"/>
      <c r="BI94" s="93">
        <f>AY94-AO94</f>
        <v>1</v>
      </c>
      <c r="BJ94" s="93"/>
      <c r="BK94" s="93"/>
      <c r="BL94" s="93"/>
      <c r="BM94" s="93"/>
    </row>
    <row r="95" spans="1:65" ht="28.5" customHeight="1">
      <c r="A95" s="79"/>
      <c r="B95" s="79"/>
      <c r="C95" s="79"/>
      <c r="D95" s="79"/>
      <c r="E95" s="79"/>
      <c r="F95" s="79"/>
      <c r="G95" s="80"/>
      <c r="H95" s="81"/>
      <c r="I95" s="81"/>
      <c r="J95" s="81"/>
      <c r="K95" s="81"/>
      <c r="L95" s="82"/>
      <c r="M95" s="35" t="s">
        <v>99</v>
      </c>
      <c r="N95" s="36"/>
      <c r="O95" s="36"/>
      <c r="P95" s="36"/>
      <c r="Q95" s="36"/>
      <c r="R95" s="36"/>
      <c r="S95" s="36"/>
      <c r="T95" s="36"/>
      <c r="U95" s="36"/>
      <c r="V95" s="36"/>
      <c r="W95" s="36"/>
      <c r="X95" s="36"/>
      <c r="Y95" s="37"/>
      <c r="Z95" s="25" t="s">
        <v>96</v>
      </c>
      <c r="AA95" s="25"/>
      <c r="AB95" s="25"/>
      <c r="AC95" s="25"/>
      <c r="AD95" s="25"/>
      <c r="AE95" s="19" t="s">
        <v>95</v>
      </c>
      <c r="AF95" s="20"/>
      <c r="AG95" s="20"/>
      <c r="AH95" s="20"/>
      <c r="AI95" s="20"/>
      <c r="AJ95" s="20"/>
      <c r="AK95" s="20"/>
      <c r="AL95" s="20"/>
      <c r="AM95" s="20"/>
      <c r="AN95" s="21"/>
      <c r="AO95" s="28">
        <v>2098</v>
      </c>
      <c r="AP95" s="29"/>
      <c r="AQ95" s="29"/>
      <c r="AR95" s="29"/>
      <c r="AS95" s="29"/>
      <c r="AT95" s="29"/>
      <c r="AU95" s="29"/>
      <c r="AV95" s="29"/>
      <c r="AW95" s="29"/>
      <c r="AX95" s="30"/>
      <c r="AY95" s="31">
        <f>AY82/AY88</f>
        <v>2097.92</v>
      </c>
      <c r="AZ95" s="32"/>
      <c r="BA95" s="32"/>
      <c r="BB95" s="32"/>
      <c r="BC95" s="32"/>
      <c r="BD95" s="32"/>
      <c r="BE95" s="32"/>
      <c r="BF95" s="32"/>
      <c r="BG95" s="32"/>
      <c r="BH95" s="33"/>
      <c r="BI95" s="71">
        <f>AY95-AO95</f>
        <v>-7.999999999992724E-2</v>
      </c>
      <c r="BJ95" s="71"/>
      <c r="BK95" s="71"/>
      <c r="BL95" s="71"/>
      <c r="BM95" s="71"/>
    </row>
    <row r="96" spans="1:65" ht="20.25" customHeight="1">
      <c r="A96" s="79"/>
      <c r="B96" s="79"/>
      <c r="C96" s="79"/>
      <c r="D96" s="79"/>
      <c r="E96" s="79"/>
      <c r="F96" s="79"/>
      <c r="G96" s="80"/>
      <c r="H96" s="81"/>
      <c r="I96" s="81"/>
      <c r="J96" s="81"/>
      <c r="K96" s="81"/>
      <c r="L96" s="82"/>
      <c r="M96" s="35" t="s">
        <v>108</v>
      </c>
      <c r="N96" s="36"/>
      <c r="O96" s="36"/>
      <c r="P96" s="36"/>
      <c r="Q96" s="36"/>
      <c r="R96" s="36"/>
      <c r="S96" s="36"/>
      <c r="T96" s="36"/>
      <c r="U96" s="36"/>
      <c r="V96" s="36"/>
      <c r="W96" s="36"/>
      <c r="X96" s="36"/>
      <c r="Y96" s="37"/>
      <c r="Z96" s="25" t="s">
        <v>96</v>
      </c>
      <c r="AA96" s="25"/>
      <c r="AB96" s="25"/>
      <c r="AC96" s="25"/>
      <c r="AD96" s="25"/>
      <c r="AE96" s="19" t="s">
        <v>95</v>
      </c>
      <c r="AF96" s="20"/>
      <c r="AG96" s="20"/>
      <c r="AH96" s="20"/>
      <c r="AI96" s="20"/>
      <c r="AJ96" s="20"/>
      <c r="AK96" s="20"/>
      <c r="AL96" s="20"/>
      <c r="AM96" s="20"/>
      <c r="AN96" s="21"/>
      <c r="AO96" s="31">
        <v>7</v>
      </c>
      <c r="AP96" s="32"/>
      <c r="AQ96" s="32"/>
      <c r="AR96" s="32"/>
      <c r="AS96" s="32"/>
      <c r="AT96" s="32"/>
      <c r="AU96" s="32"/>
      <c r="AV96" s="32"/>
      <c r="AW96" s="32"/>
      <c r="AX96" s="33"/>
      <c r="AY96" s="31">
        <v>7</v>
      </c>
      <c r="AZ96" s="32"/>
      <c r="BA96" s="32"/>
      <c r="BB96" s="32"/>
      <c r="BC96" s="32"/>
      <c r="BD96" s="32"/>
      <c r="BE96" s="32"/>
      <c r="BF96" s="32"/>
      <c r="BG96" s="32"/>
      <c r="BH96" s="33"/>
      <c r="BI96" s="93">
        <f>AY96-AO96</f>
        <v>0</v>
      </c>
      <c r="BJ96" s="93"/>
      <c r="BK96" s="93"/>
      <c r="BL96" s="93"/>
      <c r="BM96" s="93"/>
    </row>
    <row r="97" spans="1:68" s="5" customFormat="1" ht="26.25" customHeight="1">
      <c r="A97" s="83" t="s">
        <v>131</v>
      </c>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c r="BI97" s="84"/>
      <c r="BJ97" s="84"/>
      <c r="BK97" s="84"/>
      <c r="BL97" s="84"/>
      <c r="BM97" s="85"/>
    </row>
    <row r="98" spans="1:68" s="5" customFormat="1">
      <c r="A98" s="72"/>
      <c r="B98" s="72"/>
      <c r="C98" s="72"/>
      <c r="D98" s="72"/>
      <c r="E98" s="72"/>
      <c r="F98" s="72"/>
      <c r="G98" s="51"/>
      <c r="H98" s="52"/>
      <c r="I98" s="52"/>
      <c r="J98" s="52"/>
      <c r="K98" s="52"/>
      <c r="L98" s="87"/>
      <c r="M98" s="88" t="s">
        <v>70</v>
      </c>
      <c r="N98" s="89"/>
      <c r="O98" s="89"/>
      <c r="P98" s="89"/>
      <c r="Q98" s="89"/>
      <c r="R98" s="89"/>
      <c r="S98" s="89"/>
      <c r="T98" s="89"/>
      <c r="U98" s="89"/>
      <c r="V98" s="89"/>
      <c r="W98" s="89"/>
      <c r="X98" s="89"/>
      <c r="Y98" s="90"/>
      <c r="Z98" s="86" t="s">
        <v>47</v>
      </c>
      <c r="AA98" s="86"/>
      <c r="AB98" s="86"/>
      <c r="AC98" s="86"/>
      <c r="AD98" s="86"/>
      <c r="AE98" s="22" t="s">
        <v>47</v>
      </c>
      <c r="AF98" s="23"/>
      <c r="AG98" s="23"/>
      <c r="AH98" s="23"/>
      <c r="AI98" s="23"/>
      <c r="AJ98" s="23"/>
      <c r="AK98" s="23"/>
      <c r="AL98" s="23"/>
      <c r="AM98" s="23"/>
      <c r="AN98" s="24"/>
      <c r="AO98" s="65"/>
      <c r="AP98" s="66"/>
      <c r="AQ98" s="66"/>
      <c r="AR98" s="66"/>
      <c r="AS98" s="66"/>
      <c r="AT98" s="66"/>
      <c r="AU98" s="66"/>
      <c r="AV98" s="66"/>
      <c r="AW98" s="66"/>
      <c r="AX98" s="67"/>
      <c r="AY98" s="65"/>
      <c r="AZ98" s="66"/>
      <c r="BA98" s="66"/>
      <c r="BB98" s="66"/>
      <c r="BC98" s="66"/>
      <c r="BD98" s="66"/>
      <c r="BE98" s="66"/>
      <c r="BF98" s="66"/>
      <c r="BG98" s="66"/>
      <c r="BH98" s="67"/>
      <c r="BI98" s="71"/>
      <c r="BJ98" s="71"/>
      <c r="BK98" s="71"/>
      <c r="BL98" s="71"/>
      <c r="BM98" s="71"/>
    </row>
    <row r="99" spans="1:68" ht="12.75" customHeight="1">
      <c r="A99" s="79"/>
      <c r="B99" s="79"/>
      <c r="C99" s="79"/>
      <c r="D99" s="79"/>
      <c r="E99" s="79"/>
      <c r="F99" s="79"/>
      <c r="G99" s="80"/>
      <c r="H99" s="81"/>
      <c r="I99" s="81"/>
      <c r="J99" s="81"/>
      <c r="K99" s="81"/>
      <c r="L99" s="82"/>
      <c r="M99" s="35" t="s">
        <v>82</v>
      </c>
      <c r="N99" s="36"/>
      <c r="O99" s="36"/>
      <c r="P99" s="36"/>
      <c r="Q99" s="36"/>
      <c r="R99" s="36"/>
      <c r="S99" s="36"/>
      <c r="T99" s="36"/>
      <c r="U99" s="36"/>
      <c r="V99" s="36"/>
      <c r="W99" s="36"/>
      <c r="X99" s="36"/>
      <c r="Y99" s="37"/>
      <c r="Z99" s="25" t="s">
        <v>83</v>
      </c>
      <c r="AA99" s="25"/>
      <c r="AB99" s="25"/>
      <c r="AC99" s="25"/>
      <c r="AD99" s="25"/>
      <c r="AE99" s="19" t="s">
        <v>69</v>
      </c>
      <c r="AF99" s="20"/>
      <c r="AG99" s="20"/>
      <c r="AH99" s="20"/>
      <c r="AI99" s="20"/>
      <c r="AJ99" s="20"/>
      <c r="AK99" s="20"/>
      <c r="AL99" s="20"/>
      <c r="AM99" s="20"/>
      <c r="AN99" s="21"/>
      <c r="AO99" s="28">
        <v>7.2</v>
      </c>
      <c r="AP99" s="29"/>
      <c r="AQ99" s="29"/>
      <c r="AR99" s="29"/>
      <c r="AS99" s="29"/>
      <c r="AT99" s="29"/>
      <c r="AU99" s="29"/>
      <c r="AV99" s="29"/>
      <c r="AW99" s="29"/>
      <c r="AX99" s="30"/>
      <c r="AY99" s="28">
        <v>10.6</v>
      </c>
      <c r="AZ99" s="29"/>
      <c r="BA99" s="29"/>
      <c r="BB99" s="29"/>
      <c r="BC99" s="29"/>
      <c r="BD99" s="29"/>
      <c r="BE99" s="29"/>
      <c r="BF99" s="29"/>
      <c r="BG99" s="29"/>
      <c r="BH99" s="30"/>
      <c r="BI99" s="71">
        <f>AY99-AO99</f>
        <v>3.3999999999999995</v>
      </c>
      <c r="BJ99" s="71"/>
      <c r="BK99" s="71"/>
      <c r="BL99" s="71"/>
      <c r="BM99" s="71"/>
    </row>
    <row r="100" spans="1:68" ht="12.75" customHeight="1">
      <c r="A100" s="79"/>
      <c r="B100" s="79"/>
      <c r="C100" s="79"/>
      <c r="D100" s="79"/>
      <c r="E100" s="79"/>
      <c r="F100" s="79"/>
      <c r="G100" s="80"/>
      <c r="H100" s="81"/>
      <c r="I100" s="81"/>
      <c r="J100" s="81"/>
      <c r="K100" s="81"/>
      <c r="L100" s="82"/>
      <c r="M100" s="35" t="s">
        <v>84</v>
      </c>
      <c r="N100" s="36"/>
      <c r="O100" s="36"/>
      <c r="P100" s="36"/>
      <c r="Q100" s="36"/>
      <c r="R100" s="36"/>
      <c r="S100" s="36"/>
      <c r="T100" s="36"/>
      <c r="U100" s="36"/>
      <c r="V100" s="36"/>
      <c r="W100" s="36"/>
      <c r="X100" s="36"/>
      <c r="Y100" s="37"/>
      <c r="Z100" s="25" t="s">
        <v>83</v>
      </c>
      <c r="AA100" s="25"/>
      <c r="AB100" s="25"/>
      <c r="AC100" s="25"/>
      <c r="AD100" s="25"/>
      <c r="AE100" s="19" t="s">
        <v>69</v>
      </c>
      <c r="AF100" s="20"/>
      <c r="AG100" s="20"/>
      <c r="AH100" s="20"/>
      <c r="AI100" s="20"/>
      <c r="AJ100" s="20"/>
      <c r="AK100" s="20"/>
      <c r="AL100" s="20"/>
      <c r="AM100" s="20"/>
      <c r="AN100" s="21"/>
      <c r="AO100" s="28">
        <v>18.3</v>
      </c>
      <c r="AP100" s="29"/>
      <c r="AQ100" s="29"/>
      <c r="AR100" s="29"/>
      <c r="AS100" s="29"/>
      <c r="AT100" s="29"/>
      <c r="AU100" s="29"/>
      <c r="AV100" s="29"/>
      <c r="AW100" s="29"/>
      <c r="AX100" s="30"/>
      <c r="AY100" s="28">
        <v>13.7</v>
      </c>
      <c r="AZ100" s="29"/>
      <c r="BA100" s="29"/>
      <c r="BB100" s="29"/>
      <c r="BC100" s="29"/>
      <c r="BD100" s="29"/>
      <c r="BE100" s="29"/>
      <c r="BF100" s="29"/>
      <c r="BG100" s="29"/>
      <c r="BH100" s="30"/>
      <c r="BI100" s="71">
        <f>AY100-AO100</f>
        <v>-4.6000000000000014</v>
      </c>
      <c r="BJ100" s="71"/>
      <c r="BK100" s="71"/>
      <c r="BL100" s="71"/>
      <c r="BM100" s="71"/>
    </row>
    <row r="101" spans="1:68" ht="25.5" customHeight="1">
      <c r="A101" s="79"/>
      <c r="B101" s="79"/>
      <c r="C101" s="79"/>
      <c r="D101" s="79"/>
      <c r="E101" s="79"/>
      <c r="F101" s="79"/>
      <c r="G101" s="80"/>
      <c r="H101" s="81"/>
      <c r="I101" s="81"/>
      <c r="J101" s="81"/>
      <c r="K101" s="81"/>
      <c r="L101" s="82"/>
      <c r="M101" s="35" t="s">
        <v>85</v>
      </c>
      <c r="N101" s="36"/>
      <c r="O101" s="36"/>
      <c r="P101" s="36"/>
      <c r="Q101" s="36"/>
      <c r="R101" s="36"/>
      <c r="S101" s="36"/>
      <c r="T101" s="36"/>
      <c r="U101" s="36"/>
      <c r="V101" s="36"/>
      <c r="W101" s="36"/>
      <c r="X101" s="36"/>
      <c r="Y101" s="37"/>
      <c r="Z101" s="25" t="s">
        <v>83</v>
      </c>
      <c r="AA101" s="25"/>
      <c r="AB101" s="25"/>
      <c r="AC101" s="25"/>
      <c r="AD101" s="25"/>
      <c r="AE101" s="19" t="s">
        <v>69</v>
      </c>
      <c r="AF101" s="20"/>
      <c r="AG101" s="20"/>
      <c r="AH101" s="20"/>
      <c r="AI101" s="20"/>
      <c r="AJ101" s="20"/>
      <c r="AK101" s="20"/>
      <c r="AL101" s="20"/>
      <c r="AM101" s="20"/>
      <c r="AN101" s="21"/>
      <c r="AO101" s="28">
        <v>2</v>
      </c>
      <c r="AP101" s="29"/>
      <c r="AQ101" s="29"/>
      <c r="AR101" s="29"/>
      <c r="AS101" s="29"/>
      <c r="AT101" s="29"/>
      <c r="AU101" s="29"/>
      <c r="AV101" s="29"/>
      <c r="AW101" s="29"/>
      <c r="AX101" s="30"/>
      <c r="AY101" s="28">
        <v>3</v>
      </c>
      <c r="AZ101" s="29"/>
      <c r="BA101" s="29"/>
      <c r="BB101" s="29"/>
      <c r="BC101" s="29"/>
      <c r="BD101" s="29"/>
      <c r="BE101" s="29"/>
      <c r="BF101" s="29"/>
      <c r="BG101" s="29"/>
      <c r="BH101" s="30"/>
      <c r="BI101" s="71">
        <f>AY101-AO101</f>
        <v>1</v>
      </c>
      <c r="BJ101" s="71"/>
      <c r="BK101" s="71"/>
      <c r="BL101" s="71"/>
      <c r="BM101" s="71"/>
    </row>
    <row r="102" spans="1:68" ht="25.5" customHeight="1">
      <c r="A102" s="79"/>
      <c r="B102" s="79"/>
      <c r="C102" s="79"/>
      <c r="D102" s="79"/>
      <c r="E102" s="79"/>
      <c r="F102" s="79"/>
      <c r="G102" s="80"/>
      <c r="H102" s="81"/>
      <c r="I102" s="81"/>
      <c r="J102" s="81"/>
      <c r="K102" s="81"/>
      <c r="L102" s="82"/>
      <c r="M102" s="35" t="s">
        <v>86</v>
      </c>
      <c r="N102" s="36"/>
      <c r="O102" s="36"/>
      <c r="P102" s="36"/>
      <c r="Q102" s="36"/>
      <c r="R102" s="36"/>
      <c r="S102" s="36"/>
      <c r="T102" s="36"/>
      <c r="U102" s="36"/>
      <c r="V102" s="36"/>
      <c r="W102" s="36"/>
      <c r="X102" s="36"/>
      <c r="Y102" s="37"/>
      <c r="Z102" s="25" t="s">
        <v>83</v>
      </c>
      <c r="AA102" s="25"/>
      <c r="AB102" s="25"/>
      <c r="AC102" s="25"/>
      <c r="AD102" s="25"/>
      <c r="AE102" s="19" t="s">
        <v>69</v>
      </c>
      <c r="AF102" s="20"/>
      <c r="AG102" s="20"/>
      <c r="AH102" s="20"/>
      <c r="AI102" s="20"/>
      <c r="AJ102" s="20"/>
      <c r="AK102" s="20"/>
      <c r="AL102" s="20"/>
      <c r="AM102" s="20"/>
      <c r="AN102" s="21"/>
      <c r="AO102" s="28">
        <v>1</v>
      </c>
      <c r="AP102" s="29"/>
      <c r="AQ102" s="29"/>
      <c r="AR102" s="29"/>
      <c r="AS102" s="29"/>
      <c r="AT102" s="29"/>
      <c r="AU102" s="29"/>
      <c r="AV102" s="29"/>
      <c r="AW102" s="29"/>
      <c r="AX102" s="30"/>
      <c r="AY102" s="28">
        <v>1.5</v>
      </c>
      <c r="AZ102" s="29"/>
      <c r="BA102" s="29"/>
      <c r="BB102" s="29"/>
      <c r="BC102" s="29"/>
      <c r="BD102" s="29"/>
      <c r="BE102" s="29"/>
      <c r="BF102" s="29"/>
      <c r="BG102" s="29"/>
      <c r="BH102" s="30"/>
      <c r="BI102" s="71">
        <f>AY102-AO102</f>
        <v>0.5</v>
      </c>
      <c r="BJ102" s="71"/>
      <c r="BK102" s="71"/>
      <c r="BL102" s="71"/>
      <c r="BM102" s="71"/>
    </row>
    <row r="103" spans="1:68" ht="12.75" customHeight="1">
      <c r="A103" s="79"/>
      <c r="B103" s="79"/>
      <c r="C103" s="79"/>
      <c r="D103" s="79"/>
      <c r="E103" s="79"/>
      <c r="F103" s="79"/>
      <c r="G103" s="80"/>
      <c r="H103" s="81"/>
      <c r="I103" s="81"/>
      <c r="J103" s="81"/>
      <c r="K103" s="81"/>
      <c r="L103" s="82"/>
      <c r="M103" s="35" t="s">
        <v>87</v>
      </c>
      <c r="N103" s="36"/>
      <c r="O103" s="36"/>
      <c r="P103" s="36"/>
      <c r="Q103" s="36"/>
      <c r="R103" s="36"/>
      <c r="S103" s="36"/>
      <c r="T103" s="36"/>
      <c r="U103" s="36"/>
      <c r="V103" s="36"/>
      <c r="W103" s="36"/>
      <c r="X103" s="36"/>
      <c r="Y103" s="37"/>
      <c r="Z103" s="25" t="s">
        <v>83</v>
      </c>
      <c r="AA103" s="25"/>
      <c r="AB103" s="25"/>
      <c r="AC103" s="25"/>
      <c r="AD103" s="25"/>
      <c r="AE103" s="19" t="s">
        <v>69</v>
      </c>
      <c r="AF103" s="20"/>
      <c r="AG103" s="20"/>
      <c r="AH103" s="20"/>
      <c r="AI103" s="20"/>
      <c r="AJ103" s="20"/>
      <c r="AK103" s="20"/>
      <c r="AL103" s="20"/>
      <c r="AM103" s="20"/>
      <c r="AN103" s="21"/>
      <c r="AO103" s="28">
        <v>1.3</v>
      </c>
      <c r="AP103" s="29"/>
      <c r="AQ103" s="29"/>
      <c r="AR103" s="29"/>
      <c r="AS103" s="29"/>
      <c r="AT103" s="29"/>
      <c r="AU103" s="29"/>
      <c r="AV103" s="29"/>
      <c r="AW103" s="29"/>
      <c r="AX103" s="30"/>
      <c r="AY103" s="28">
        <v>2.2000000000000002</v>
      </c>
      <c r="AZ103" s="29"/>
      <c r="BA103" s="29"/>
      <c r="BB103" s="29"/>
      <c r="BC103" s="29"/>
      <c r="BD103" s="29"/>
      <c r="BE103" s="29"/>
      <c r="BF103" s="29"/>
      <c r="BG103" s="29"/>
      <c r="BH103" s="30"/>
      <c r="BI103" s="71">
        <f>AY103-AO103</f>
        <v>0.90000000000000013</v>
      </c>
      <c r="BJ103" s="71"/>
      <c r="BK103" s="71"/>
      <c r="BL103" s="71"/>
      <c r="BM103" s="71"/>
    </row>
    <row r="104" spans="1:68" s="5" customFormat="1" ht="26.25" customHeight="1">
      <c r="A104" s="83" t="s">
        <v>130</v>
      </c>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c r="BI104" s="84"/>
      <c r="BJ104" s="84"/>
      <c r="BK104" s="84"/>
      <c r="BL104" s="84"/>
      <c r="BM104" s="85"/>
    </row>
    <row r="105" spans="1:68" s="5" customFormat="1" ht="26.25" customHeight="1">
      <c r="A105" s="83" t="s">
        <v>134</v>
      </c>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c r="BI105" s="84"/>
      <c r="BJ105" s="84"/>
      <c r="BK105" s="84"/>
      <c r="BL105" s="84"/>
      <c r="BM105" s="85"/>
    </row>
    <row r="107" spans="1:68" s="2" customFormat="1" ht="15.75" customHeight="1">
      <c r="A107" s="92" t="s">
        <v>124</v>
      </c>
      <c r="B107" s="92"/>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c r="AA107" s="92"/>
      <c r="AB107" s="92"/>
      <c r="AC107" s="92"/>
      <c r="AD107" s="92"/>
      <c r="AE107" s="92"/>
      <c r="AF107" s="92"/>
      <c r="AG107" s="92"/>
      <c r="AH107" s="92"/>
      <c r="AI107" s="92"/>
      <c r="AJ107" s="92"/>
      <c r="AK107" s="92"/>
      <c r="AL107" s="92"/>
      <c r="AM107" s="92"/>
      <c r="AN107" s="92"/>
      <c r="AO107" s="92"/>
      <c r="AP107" s="92"/>
      <c r="AQ107" s="92"/>
      <c r="AR107" s="92"/>
      <c r="AS107" s="92"/>
      <c r="AT107" s="92"/>
      <c r="AU107" s="92"/>
      <c r="AV107" s="92"/>
      <c r="AW107" s="92"/>
      <c r="AX107" s="92"/>
      <c r="AY107" s="92"/>
      <c r="AZ107" s="92"/>
      <c r="BA107" s="92"/>
      <c r="BB107" s="92"/>
      <c r="BC107" s="92"/>
      <c r="BD107" s="92"/>
      <c r="BE107" s="92"/>
      <c r="BF107" s="92"/>
      <c r="BG107" s="92"/>
      <c r="BH107" s="92"/>
      <c r="BI107" s="92"/>
      <c r="BJ107" s="92"/>
      <c r="BK107" s="92"/>
      <c r="BL107" s="92"/>
      <c r="BM107" s="92"/>
    </row>
    <row r="108" spans="1:68" ht="15" customHeight="1">
      <c r="A108" s="91" t="s">
        <v>90</v>
      </c>
      <c r="B108" s="91"/>
      <c r="C108" s="91"/>
      <c r="D108" s="91"/>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91"/>
      <c r="AJ108" s="91"/>
      <c r="AK108" s="91"/>
      <c r="AL108" s="91"/>
      <c r="AM108" s="91"/>
      <c r="AN108" s="91"/>
      <c r="AO108" s="91"/>
      <c r="AP108" s="91"/>
      <c r="AQ108" s="91"/>
      <c r="AR108" s="91"/>
      <c r="AS108" s="91"/>
      <c r="AT108" s="91"/>
      <c r="AU108" s="91"/>
      <c r="AV108" s="91"/>
      <c r="AW108" s="91"/>
      <c r="AX108" s="91"/>
      <c r="AY108" s="91"/>
      <c r="AZ108" s="91"/>
      <c r="BA108" s="91"/>
      <c r="BB108" s="91"/>
      <c r="BC108" s="91"/>
      <c r="BD108" s="91"/>
      <c r="BE108" s="91"/>
      <c r="BF108" s="91"/>
      <c r="BG108" s="91"/>
      <c r="BH108" s="91"/>
      <c r="BI108" s="91"/>
      <c r="BJ108" s="91"/>
      <c r="BK108" s="91"/>
      <c r="BL108" s="91"/>
    </row>
    <row r="110" spans="1:68" ht="39.950000000000003" customHeight="1">
      <c r="A110" s="73" t="s">
        <v>14</v>
      </c>
      <c r="B110" s="74"/>
      <c r="C110" s="74"/>
      <c r="D110" s="38" t="s">
        <v>13</v>
      </c>
      <c r="E110" s="38"/>
      <c r="F110" s="38"/>
      <c r="G110" s="38"/>
      <c r="H110" s="38"/>
      <c r="I110" s="38"/>
      <c r="J110" s="38"/>
      <c r="K110" s="38"/>
      <c r="L110" s="38"/>
      <c r="M110" s="38"/>
      <c r="N110" s="38"/>
      <c r="O110" s="38"/>
      <c r="P110" s="38"/>
      <c r="Q110" s="73" t="s">
        <v>4</v>
      </c>
      <c r="R110" s="74"/>
      <c r="S110" s="74"/>
      <c r="T110" s="75"/>
      <c r="U110" s="38" t="s">
        <v>12</v>
      </c>
      <c r="V110" s="38"/>
      <c r="W110" s="38"/>
      <c r="X110" s="38"/>
      <c r="Y110" s="38"/>
      <c r="Z110" s="38"/>
      <c r="AA110" s="38"/>
      <c r="AB110" s="38"/>
      <c r="AC110" s="38"/>
      <c r="AD110" s="38"/>
      <c r="AE110" s="38"/>
      <c r="AF110" s="38"/>
      <c r="AG110" s="38" t="s">
        <v>21</v>
      </c>
      <c r="AH110" s="38"/>
      <c r="AI110" s="38"/>
      <c r="AJ110" s="38"/>
      <c r="AK110" s="38"/>
      <c r="AL110" s="38"/>
      <c r="AM110" s="38"/>
      <c r="AN110" s="38"/>
      <c r="AO110" s="38"/>
      <c r="AP110" s="38"/>
      <c r="AQ110" s="38"/>
      <c r="AR110" s="38"/>
      <c r="AS110" s="38" t="s">
        <v>119</v>
      </c>
      <c r="AT110" s="38"/>
      <c r="AU110" s="38"/>
      <c r="AV110" s="38"/>
      <c r="AW110" s="38"/>
      <c r="AX110" s="38"/>
      <c r="AY110" s="38"/>
      <c r="AZ110" s="38"/>
      <c r="BA110" s="38"/>
      <c r="BB110" s="38"/>
      <c r="BC110" s="38"/>
      <c r="BD110" s="38"/>
      <c r="BE110" s="38" t="s">
        <v>22</v>
      </c>
      <c r="BF110" s="38"/>
      <c r="BG110" s="38"/>
      <c r="BH110" s="38"/>
      <c r="BI110" s="38"/>
      <c r="BJ110" s="38"/>
      <c r="BK110" s="38"/>
      <c r="BL110" s="38"/>
      <c r="BM110" s="38"/>
      <c r="BN110" s="38"/>
      <c r="BO110" s="38"/>
      <c r="BP110" s="38"/>
    </row>
    <row r="111" spans="1:68" ht="33.950000000000003" customHeight="1">
      <c r="A111" s="76"/>
      <c r="B111" s="77"/>
      <c r="C111" s="77"/>
      <c r="D111" s="38"/>
      <c r="E111" s="38"/>
      <c r="F111" s="38"/>
      <c r="G111" s="38"/>
      <c r="H111" s="38"/>
      <c r="I111" s="38"/>
      <c r="J111" s="38"/>
      <c r="K111" s="38"/>
      <c r="L111" s="38"/>
      <c r="M111" s="38"/>
      <c r="N111" s="38"/>
      <c r="O111" s="38"/>
      <c r="P111" s="38"/>
      <c r="Q111" s="76"/>
      <c r="R111" s="77"/>
      <c r="S111" s="77"/>
      <c r="T111" s="78"/>
      <c r="U111" s="38" t="s">
        <v>9</v>
      </c>
      <c r="V111" s="38"/>
      <c r="W111" s="38"/>
      <c r="X111" s="38"/>
      <c r="Y111" s="38" t="s">
        <v>8</v>
      </c>
      <c r="Z111" s="38"/>
      <c r="AA111" s="38"/>
      <c r="AB111" s="38"/>
      <c r="AC111" s="38" t="s">
        <v>7</v>
      </c>
      <c r="AD111" s="38"/>
      <c r="AE111" s="38"/>
      <c r="AF111" s="38"/>
      <c r="AG111" s="38" t="s">
        <v>9</v>
      </c>
      <c r="AH111" s="38"/>
      <c r="AI111" s="38"/>
      <c r="AJ111" s="38"/>
      <c r="AK111" s="38" t="s">
        <v>8</v>
      </c>
      <c r="AL111" s="38"/>
      <c r="AM111" s="38"/>
      <c r="AN111" s="38"/>
      <c r="AO111" s="38" t="s">
        <v>7</v>
      </c>
      <c r="AP111" s="38"/>
      <c r="AQ111" s="38"/>
      <c r="AR111" s="38"/>
      <c r="AS111" s="38" t="s">
        <v>9</v>
      </c>
      <c r="AT111" s="38"/>
      <c r="AU111" s="38"/>
      <c r="AV111" s="38"/>
      <c r="AW111" s="38" t="s">
        <v>8</v>
      </c>
      <c r="AX111" s="38"/>
      <c r="AY111" s="38"/>
      <c r="AZ111" s="38"/>
      <c r="BA111" s="48" t="s">
        <v>7</v>
      </c>
      <c r="BB111" s="49"/>
      <c r="BC111" s="49"/>
      <c r="BD111" s="50"/>
      <c r="BE111" s="38" t="s">
        <v>9</v>
      </c>
      <c r="BF111" s="38"/>
      <c r="BG111" s="38"/>
      <c r="BH111" s="38"/>
      <c r="BI111" s="38" t="s">
        <v>8</v>
      </c>
      <c r="BJ111" s="38"/>
      <c r="BK111" s="38"/>
      <c r="BL111" s="38"/>
      <c r="BM111" s="48" t="s">
        <v>7</v>
      </c>
      <c r="BN111" s="49"/>
      <c r="BO111" s="49"/>
      <c r="BP111" s="50"/>
    </row>
    <row r="112" spans="1:68" ht="15" customHeight="1">
      <c r="A112" s="48">
        <v>1</v>
      </c>
      <c r="B112" s="49"/>
      <c r="C112" s="49"/>
      <c r="D112" s="38">
        <v>2</v>
      </c>
      <c r="E112" s="38"/>
      <c r="F112" s="38"/>
      <c r="G112" s="38"/>
      <c r="H112" s="38"/>
      <c r="I112" s="38"/>
      <c r="J112" s="38"/>
      <c r="K112" s="38"/>
      <c r="L112" s="38"/>
      <c r="M112" s="38"/>
      <c r="N112" s="38"/>
      <c r="O112" s="38"/>
      <c r="P112" s="38"/>
      <c r="Q112" s="48">
        <v>3</v>
      </c>
      <c r="R112" s="49"/>
      <c r="S112" s="49"/>
      <c r="T112" s="50"/>
      <c r="U112" s="38">
        <v>4</v>
      </c>
      <c r="V112" s="38"/>
      <c r="W112" s="38"/>
      <c r="X112" s="38"/>
      <c r="Y112" s="38">
        <v>5</v>
      </c>
      <c r="Z112" s="38"/>
      <c r="AA112" s="38"/>
      <c r="AB112" s="38"/>
      <c r="AC112" s="38">
        <v>6</v>
      </c>
      <c r="AD112" s="38"/>
      <c r="AE112" s="38"/>
      <c r="AF112" s="38"/>
      <c r="AG112" s="38">
        <v>7</v>
      </c>
      <c r="AH112" s="38"/>
      <c r="AI112" s="38"/>
      <c r="AJ112" s="38"/>
      <c r="AK112" s="38">
        <v>8</v>
      </c>
      <c r="AL112" s="38"/>
      <c r="AM112" s="38"/>
      <c r="AN112" s="38"/>
      <c r="AO112" s="38">
        <v>9</v>
      </c>
      <c r="AP112" s="38"/>
      <c r="AQ112" s="38"/>
      <c r="AR112" s="38"/>
      <c r="AS112" s="38">
        <v>10</v>
      </c>
      <c r="AT112" s="38"/>
      <c r="AU112" s="38"/>
      <c r="AV112" s="38"/>
      <c r="AW112" s="38">
        <v>11</v>
      </c>
      <c r="AX112" s="38"/>
      <c r="AY112" s="38"/>
      <c r="AZ112" s="38"/>
      <c r="BA112" s="48">
        <v>12</v>
      </c>
      <c r="BB112" s="49"/>
      <c r="BC112" s="49"/>
      <c r="BD112" s="50"/>
      <c r="BE112" s="38">
        <v>10</v>
      </c>
      <c r="BF112" s="38"/>
      <c r="BG112" s="38"/>
      <c r="BH112" s="38"/>
      <c r="BI112" s="38">
        <v>11</v>
      </c>
      <c r="BJ112" s="38"/>
      <c r="BK112" s="38"/>
      <c r="BL112" s="38"/>
      <c r="BM112" s="48">
        <v>12</v>
      </c>
      <c r="BN112" s="49"/>
      <c r="BO112" s="49"/>
      <c r="BP112" s="50"/>
    </row>
    <row r="113" spans="1:79" ht="12.75" hidden="1" customHeight="1">
      <c r="A113" s="54" t="s">
        <v>40</v>
      </c>
      <c r="B113" s="55"/>
      <c r="C113" s="55"/>
      <c r="D113" s="56" t="s">
        <v>28</v>
      </c>
      <c r="E113" s="56"/>
      <c r="F113" s="56"/>
      <c r="G113" s="56"/>
      <c r="H113" s="56"/>
      <c r="I113" s="56"/>
      <c r="J113" s="56"/>
      <c r="K113" s="56"/>
      <c r="L113" s="56"/>
      <c r="M113" s="56"/>
      <c r="N113" s="56"/>
      <c r="O113" s="56"/>
      <c r="P113" s="56"/>
      <c r="Q113" s="54" t="s">
        <v>26</v>
      </c>
      <c r="R113" s="55"/>
      <c r="S113" s="55"/>
      <c r="T113" s="57"/>
      <c r="U113" s="34" t="s">
        <v>41</v>
      </c>
      <c r="V113" s="34"/>
      <c r="W113" s="34"/>
      <c r="X113" s="34"/>
      <c r="Y113" s="34" t="s">
        <v>42</v>
      </c>
      <c r="Z113" s="34"/>
      <c r="AA113" s="34"/>
      <c r="AB113" s="34"/>
      <c r="AC113" s="34" t="s">
        <v>31</v>
      </c>
      <c r="AD113" s="34"/>
      <c r="AE113" s="34"/>
      <c r="AF113" s="34"/>
      <c r="AG113" s="34" t="s">
        <v>29</v>
      </c>
      <c r="AH113" s="34"/>
      <c r="AI113" s="34"/>
      <c r="AJ113" s="34"/>
      <c r="AK113" s="34" t="s">
        <v>30</v>
      </c>
      <c r="AL113" s="34"/>
      <c r="AM113" s="34"/>
      <c r="AN113" s="34"/>
      <c r="AO113" s="34" t="s">
        <v>31</v>
      </c>
      <c r="AP113" s="34"/>
      <c r="AQ113" s="34"/>
      <c r="AR113" s="34"/>
      <c r="AS113" s="34" t="s">
        <v>43</v>
      </c>
      <c r="AT113" s="34"/>
      <c r="AU113" s="34"/>
      <c r="AV113" s="34"/>
      <c r="AW113" s="34" t="s">
        <v>44</v>
      </c>
      <c r="AX113" s="34"/>
      <c r="AY113" s="34"/>
      <c r="AZ113" s="34"/>
      <c r="BA113" s="68" t="s">
        <v>31</v>
      </c>
      <c r="BB113" s="69"/>
      <c r="BC113" s="69"/>
      <c r="BD113" s="70"/>
      <c r="BE113" s="34" t="s">
        <v>43</v>
      </c>
      <c r="BF113" s="34"/>
      <c r="BG113" s="34"/>
      <c r="BH113" s="34"/>
      <c r="BI113" s="34" t="s">
        <v>44</v>
      </c>
      <c r="BJ113" s="34"/>
      <c r="BK113" s="34"/>
      <c r="BL113" s="34"/>
      <c r="BM113" s="68" t="s">
        <v>31</v>
      </c>
      <c r="BN113" s="69"/>
      <c r="BO113" s="69"/>
      <c r="BP113" s="70"/>
      <c r="CA113" s="1" t="s">
        <v>36</v>
      </c>
    </row>
    <row r="114" spans="1:79" s="5" customFormat="1">
      <c r="A114" s="51" t="s">
        <v>47</v>
      </c>
      <c r="B114" s="52"/>
      <c r="C114" s="52"/>
      <c r="D114" s="47" t="s">
        <v>49</v>
      </c>
      <c r="E114" s="47"/>
      <c r="F114" s="47"/>
      <c r="G114" s="47"/>
      <c r="H114" s="47"/>
      <c r="I114" s="47"/>
      <c r="J114" s="47"/>
      <c r="K114" s="47"/>
      <c r="L114" s="47"/>
      <c r="M114" s="47"/>
      <c r="N114" s="47"/>
      <c r="O114" s="47"/>
      <c r="P114" s="47"/>
      <c r="Q114" s="44" t="s">
        <v>47</v>
      </c>
      <c r="R114" s="45"/>
      <c r="S114" s="45"/>
      <c r="T114" s="46"/>
      <c r="U114" s="53"/>
      <c r="V114" s="53"/>
      <c r="W114" s="53"/>
      <c r="X114" s="53"/>
      <c r="Y114" s="53"/>
      <c r="Z114" s="53"/>
      <c r="AA114" s="53"/>
      <c r="AB114" s="53"/>
      <c r="AC114" s="53">
        <f>U114+Y114</f>
        <v>0</v>
      </c>
      <c r="AD114" s="53"/>
      <c r="AE114" s="53"/>
      <c r="AF114" s="53"/>
      <c r="AG114" s="53"/>
      <c r="AH114" s="53"/>
      <c r="AI114" s="53"/>
      <c r="AJ114" s="53"/>
      <c r="AK114" s="53"/>
      <c r="AL114" s="53"/>
      <c r="AM114" s="53"/>
      <c r="AN114" s="53"/>
      <c r="AO114" s="53">
        <f>AG114+AK114</f>
        <v>0</v>
      </c>
      <c r="AP114" s="53"/>
      <c r="AQ114" s="53"/>
      <c r="AR114" s="53"/>
      <c r="AS114" s="53"/>
      <c r="AT114" s="53"/>
      <c r="AU114" s="53"/>
      <c r="AV114" s="53"/>
      <c r="AW114" s="53"/>
      <c r="AX114" s="53"/>
      <c r="AY114" s="53"/>
      <c r="AZ114" s="53"/>
      <c r="BA114" s="41">
        <f>AS114+AW114</f>
        <v>0</v>
      </c>
      <c r="BB114" s="42"/>
      <c r="BC114" s="42"/>
      <c r="BD114" s="43"/>
      <c r="BE114" s="53"/>
      <c r="BF114" s="53"/>
      <c r="BG114" s="53"/>
      <c r="BH114" s="53"/>
      <c r="BI114" s="53"/>
      <c r="BJ114" s="53"/>
      <c r="BK114" s="53"/>
      <c r="BL114" s="53"/>
      <c r="BM114" s="41">
        <f>BE114+BI114</f>
        <v>0</v>
      </c>
      <c r="BN114" s="42"/>
      <c r="BO114" s="42"/>
      <c r="BP114" s="43"/>
      <c r="CA114" s="5" t="s">
        <v>37</v>
      </c>
    </row>
    <row r="115" spans="1:79">
      <c r="A115" s="6"/>
      <c r="B115" s="6"/>
      <c r="C115" s="6"/>
    </row>
    <row r="116" spans="1:79" ht="12.75" customHeight="1">
      <c r="A116" s="39" t="s">
        <v>125</v>
      </c>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row>
    <row r="117" spans="1:79" ht="15.75" customHeight="1">
      <c r="A117" s="39" t="s">
        <v>126</v>
      </c>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row>
    <row r="118" spans="1:79" ht="15.75" customHeight="1">
      <c r="A118" s="39" t="s">
        <v>127</v>
      </c>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row>
    <row r="120" spans="1:79" ht="32.25" customHeight="1">
      <c r="A120" s="61" t="s">
        <v>98</v>
      </c>
      <c r="B120" s="62"/>
      <c r="C120" s="62"/>
      <c r="D120" s="62"/>
      <c r="E120" s="62"/>
      <c r="F120" s="62"/>
      <c r="G120" s="62"/>
      <c r="H120" s="62"/>
      <c r="I120" s="62"/>
      <c r="J120" s="62"/>
      <c r="K120" s="62"/>
      <c r="L120" s="62"/>
      <c r="M120" s="62"/>
      <c r="N120" s="62"/>
      <c r="O120" s="62"/>
      <c r="P120" s="62"/>
      <c r="Q120" s="62"/>
      <c r="R120" s="62"/>
      <c r="S120" s="62"/>
      <c r="T120" s="62"/>
      <c r="U120" s="62"/>
      <c r="V120" s="62"/>
      <c r="W120" s="59"/>
      <c r="X120" s="59"/>
      <c r="Y120" s="59"/>
      <c r="Z120" s="59"/>
      <c r="AA120" s="59"/>
      <c r="AB120" s="59"/>
      <c r="AC120" s="59"/>
      <c r="AD120" s="59"/>
      <c r="AE120" s="59"/>
      <c r="AF120" s="59"/>
      <c r="AG120" s="59"/>
      <c r="AH120" s="59"/>
      <c r="AI120" s="59"/>
      <c r="AJ120" s="59"/>
      <c r="AK120" s="59"/>
      <c r="AL120" s="59"/>
      <c r="AM120" s="59"/>
      <c r="AN120" s="7"/>
      <c r="AO120" s="63" t="s">
        <v>97</v>
      </c>
      <c r="AP120" s="64"/>
      <c r="AQ120" s="64"/>
      <c r="AR120" s="64"/>
      <c r="AS120" s="64"/>
      <c r="AT120" s="64"/>
      <c r="AU120" s="64"/>
      <c r="AV120" s="64"/>
      <c r="AW120" s="64"/>
      <c r="AX120" s="64"/>
      <c r="AY120" s="64"/>
      <c r="AZ120" s="64"/>
      <c r="BA120" s="64"/>
      <c r="BB120" s="64"/>
      <c r="BC120" s="64"/>
      <c r="BD120" s="64"/>
      <c r="BE120" s="64"/>
      <c r="BF120" s="64"/>
      <c r="BG120" s="64"/>
    </row>
    <row r="121" spans="1:79">
      <c r="W121" s="58" t="s">
        <v>23</v>
      </c>
      <c r="X121" s="58"/>
      <c r="Y121" s="58"/>
      <c r="Z121" s="58"/>
      <c r="AA121" s="58"/>
      <c r="AB121" s="58"/>
      <c r="AC121" s="58"/>
      <c r="AD121" s="58"/>
      <c r="AE121" s="58"/>
      <c r="AF121" s="58"/>
      <c r="AG121" s="58"/>
      <c r="AH121" s="58"/>
      <c r="AI121" s="58"/>
      <c r="AJ121" s="58"/>
      <c r="AK121" s="58"/>
      <c r="AL121" s="58"/>
      <c r="AM121" s="58"/>
      <c r="AO121" s="58" t="s">
        <v>24</v>
      </c>
      <c r="AP121" s="58"/>
      <c r="AQ121" s="58"/>
      <c r="AR121" s="58"/>
      <c r="AS121" s="58"/>
      <c r="AT121" s="58"/>
      <c r="AU121" s="58"/>
      <c r="AV121" s="58"/>
      <c r="AW121" s="58"/>
      <c r="AX121" s="58"/>
      <c r="AY121" s="58"/>
      <c r="AZ121" s="58"/>
      <c r="BA121" s="58"/>
      <c r="BB121" s="58"/>
      <c r="BC121" s="58"/>
      <c r="BD121" s="58"/>
      <c r="BE121" s="58"/>
      <c r="BF121" s="58"/>
      <c r="BG121" s="58"/>
    </row>
    <row r="122" spans="1:79" ht="15.75" customHeight="1">
      <c r="A122" s="60"/>
      <c r="B122" s="60"/>
      <c r="C122" s="60"/>
      <c r="D122" s="60"/>
      <c r="E122" s="60"/>
      <c r="F122" s="60"/>
    </row>
    <row r="124" spans="1:79" ht="51" customHeight="1">
      <c r="A124" s="61" t="s">
        <v>120</v>
      </c>
      <c r="B124" s="62"/>
      <c r="C124" s="62"/>
      <c r="D124" s="62"/>
      <c r="E124" s="62"/>
      <c r="F124" s="62"/>
      <c r="G124" s="62"/>
      <c r="H124" s="62"/>
      <c r="I124" s="62"/>
      <c r="J124" s="62"/>
      <c r="K124" s="62"/>
      <c r="L124" s="62"/>
      <c r="M124" s="62"/>
      <c r="N124" s="62"/>
      <c r="O124" s="62"/>
      <c r="P124" s="62"/>
      <c r="Q124" s="62"/>
      <c r="R124" s="62"/>
      <c r="S124" s="62"/>
      <c r="T124" s="62"/>
      <c r="U124" s="62"/>
      <c r="V124" s="62"/>
      <c r="W124" s="59"/>
      <c r="X124" s="59"/>
      <c r="Y124" s="59"/>
      <c r="Z124" s="59"/>
      <c r="AA124" s="59"/>
      <c r="AB124" s="59"/>
      <c r="AC124" s="59"/>
      <c r="AD124" s="59"/>
      <c r="AE124" s="59"/>
      <c r="AF124" s="59"/>
      <c r="AG124" s="59"/>
      <c r="AH124" s="59"/>
      <c r="AI124" s="59"/>
      <c r="AJ124" s="59"/>
      <c r="AK124" s="59"/>
      <c r="AL124" s="59"/>
      <c r="AM124" s="59"/>
      <c r="AN124" s="7"/>
      <c r="AO124" s="63" t="s">
        <v>121</v>
      </c>
      <c r="AP124" s="64"/>
      <c r="AQ124" s="64"/>
      <c r="AR124" s="64"/>
      <c r="AS124" s="64"/>
      <c r="AT124" s="64"/>
      <c r="AU124" s="64"/>
      <c r="AV124" s="64"/>
      <c r="AW124" s="64"/>
      <c r="AX124" s="64"/>
      <c r="AY124" s="64"/>
      <c r="AZ124" s="64"/>
      <c r="BA124" s="64"/>
      <c r="BB124" s="64"/>
      <c r="BC124" s="64"/>
      <c r="BD124" s="64"/>
      <c r="BE124" s="64"/>
      <c r="BF124" s="64"/>
      <c r="BG124" s="64"/>
    </row>
    <row r="125" spans="1:79">
      <c r="W125" s="58" t="s">
        <v>23</v>
      </c>
      <c r="X125" s="58"/>
      <c r="Y125" s="58"/>
      <c r="Z125" s="58"/>
      <c r="AA125" s="58"/>
      <c r="AB125" s="58"/>
      <c r="AC125" s="58"/>
      <c r="AD125" s="58"/>
      <c r="AE125" s="58"/>
      <c r="AF125" s="58"/>
      <c r="AG125" s="58"/>
      <c r="AH125" s="58"/>
      <c r="AI125" s="58"/>
      <c r="AJ125" s="58"/>
      <c r="AK125" s="58"/>
      <c r="AL125" s="58"/>
      <c r="AM125" s="58"/>
      <c r="AO125" s="58" t="s">
        <v>24</v>
      </c>
      <c r="AP125" s="58"/>
      <c r="AQ125" s="58"/>
      <c r="AR125" s="58"/>
      <c r="AS125" s="58"/>
      <c r="AT125" s="58"/>
      <c r="AU125" s="58"/>
      <c r="AV125" s="58"/>
      <c r="AW125" s="58"/>
      <c r="AX125" s="58"/>
      <c r="AY125" s="58"/>
      <c r="AZ125" s="58"/>
      <c r="BA125" s="58"/>
      <c r="BB125" s="58"/>
      <c r="BC125" s="58"/>
      <c r="BD125" s="58"/>
      <c r="BE125" s="58"/>
      <c r="BF125" s="58"/>
      <c r="BG125" s="58"/>
    </row>
  </sheetData>
  <mergeCells count="728">
    <mergeCell ref="BG30:BP30"/>
    <mergeCell ref="AY96:BH96"/>
    <mergeCell ref="BI71:BM71"/>
    <mergeCell ref="BI83:BM83"/>
    <mergeCell ref="BI85:BM85"/>
    <mergeCell ref="A84:BM84"/>
    <mergeCell ref="AY83:BH83"/>
    <mergeCell ref="BI76:BM76"/>
    <mergeCell ref="BI70:BM70"/>
    <mergeCell ref="BI60:BM60"/>
    <mergeCell ref="BG29:BP29"/>
    <mergeCell ref="BI68:BM68"/>
    <mergeCell ref="AY68:BH68"/>
    <mergeCell ref="AY66:BH66"/>
    <mergeCell ref="A67:BM67"/>
    <mergeCell ref="BI48:BM48"/>
    <mergeCell ref="BI49:BM49"/>
    <mergeCell ref="A60:F60"/>
    <mergeCell ref="AE59:AN59"/>
    <mergeCell ref="BA29:BB29"/>
    <mergeCell ref="BI77:BM77"/>
    <mergeCell ref="BI65:BM65"/>
    <mergeCell ref="BI57:BM57"/>
    <mergeCell ref="BI62:BM62"/>
    <mergeCell ref="BI64:BM64"/>
    <mergeCell ref="BI66:BM66"/>
    <mergeCell ref="BI69:BM69"/>
    <mergeCell ref="BI63:BM63"/>
    <mergeCell ref="BI75:BM75"/>
    <mergeCell ref="BI74:BM74"/>
    <mergeCell ref="BA35:BH36"/>
    <mergeCell ref="BA37:BH37"/>
    <mergeCell ref="BI53:BM53"/>
    <mergeCell ref="BA38:BH38"/>
    <mergeCell ref="BA39:BH39"/>
    <mergeCell ref="BA40:BH40"/>
    <mergeCell ref="BI56:BM56"/>
    <mergeCell ref="BI58:BM58"/>
    <mergeCell ref="AY48:BH48"/>
    <mergeCell ref="BA41:BH41"/>
    <mergeCell ref="BA43:BH43"/>
    <mergeCell ref="BI50:BM50"/>
    <mergeCell ref="BI51:BM51"/>
    <mergeCell ref="BI55:BM55"/>
    <mergeCell ref="BI54:BM54"/>
    <mergeCell ref="BI52:BM52"/>
    <mergeCell ref="AY71:BH71"/>
    <mergeCell ref="A68:F68"/>
    <mergeCell ref="A69:F69"/>
    <mergeCell ref="A63:F63"/>
    <mergeCell ref="A64:F64"/>
    <mergeCell ref="A65:F65"/>
    <mergeCell ref="A70:F70"/>
    <mergeCell ref="M68:Y68"/>
    <mergeCell ref="AY70:BH70"/>
    <mergeCell ref="AE66:AN66"/>
    <mergeCell ref="Z75:AD75"/>
    <mergeCell ref="BI81:BM81"/>
    <mergeCell ref="AO75:AX75"/>
    <mergeCell ref="AE79:AN79"/>
    <mergeCell ref="AO81:AX81"/>
    <mergeCell ref="AY79:BH79"/>
    <mergeCell ref="AY81:BH81"/>
    <mergeCell ref="AO76:AX76"/>
    <mergeCell ref="Z77:AD77"/>
    <mergeCell ref="AY76:BH76"/>
    <mergeCell ref="AY73:BH73"/>
    <mergeCell ref="AY75:BH75"/>
    <mergeCell ref="AO71:AX71"/>
    <mergeCell ref="M69:Y69"/>
    <mergeCell ref="M70:Y70"/>
    <mergeCell ref="AO74:AX74"/>
    <mergeCell ref="AY69:BH69"/>
    <mergeCell ref="AE74:AN74"/>
    <mergeCell ref="AO73:AX73"/>
    <mergeCell ref="AO69:AX69"/>
    <mergeCell ref="AE68:AN68"/>
    <mergeCell ref="M66:Y66"/>
    <mergeCell ref="BI73:BM73"/>
    <mergeCell ref="Z73:AD73"/>
    <mergeCell ref="Z66:AD66"/>
    <mergeCell ref="AE69:AN69"/>
    <mergeCell ref="AE70:AN70"/>
    <mergeCell ref="AE71:AN71"/>
    <mergeCell ref="M71:Y71"/>
    <mergeCell ref="Z71:AD71"/>
    <mergeCell ref="AO85:AX85"/>
    <mergeCell ref="BI80:BM80"/>
    <mergeCell ref="BI82:BM82"/>
    <mergeCell ref="AO83:AX83"/>
    <mergeCell ref="AY85:BH85"/>
    <mergeCell ref="AY82:BH82"/>
    <mergeCell ref="AY80:BH80"/>
    <mergeCell ref="AO70:AX70"/>
    <mergeCell ref="BI79:BM79"/>
    <mergeCell ref="BI78:BM78"/>
    <mergeCell ref="AY74:BH74"/>
    <mergeCell ref="A72:BM72"/>
    <mergeCell ref="Z74:AD74"/>
    <mergeCell ref="AY77:BH77"/>
    <mergeCell ref="AO77:AX77"/>
    <mergeCell ref="AE75:AN75"/>
    <mergeCell ref="AY78:BH78"/>
    <mergeCell ref="AO79:AX79"/>
    <mergeCell ref="AO78:AX78"/>
    <mergeCell ref="AO82:AX82"/>
    <mergeCell ref="AE78:AN78"/>
    <mergeCell ref="AO80:AX80"/>
    <mergeCell ref="G80:L80"/>
    <mergeCell ref="G79:L79"/>
    <mergeCell ref="Z79:AD79"/>
    <mergeCell ref="Z81:AD81"/>
    <mergeCell ref="BI59:BM59"/>
    <mergeCell ref="A59:F59"/>
    <mergeCell ref="AO65:AX65"/>
    <mergeCell ref="AO66:AX66"/>
    <mergeCell ref="AO68:AX68"/>
    <mergeCell ref="AW41:AZ41"/>
    <mergeCell ref="AW42:AZ42"/>
    <mergeCell ref="AO63:AX63"/>
    <mergeCell ref="AY64:BH64"/>
    <mergeCell ref="AY63:BH63"/>
    <mergeCell ref="AY65:BH65"/>
    <mergeCell ref="A61:BM61"/>
    <mergeCell ref="AO60:AX60"/>
    <mergeCell ref="AY62:BH62"/>
    <mergeCell ref="G60:L60"/>
    <mergeCell ref="M60:Y60"/>
    <mergeCell ref="Z62:AD62"/>
    <mergeCell ref="AO64:AX64"/>
    <mergeCell ref="AO54:AX54"/>
    <mergeCell ref="AY54:BH54"/>
    <mergeCell ref="AY52:BH52"/>
    <mergeCell ref="AY50:BH50"/>
    <mergeCell ref="AO52:AX52"/>
    <mergeCell ref="AY59:BH59"/>
    <mergeCell ref="AY56:BH56"/>
    <mergeCell ref="AG41:AJ41"/>
    <mergeCell ref="AC41:AF41"/>
    <mergeCell ref="Z51:AD51"/>
    <mergeCell ref="Z49:AD49"/>
    <mergeCell ref="AK42:AN42"/>
    <mergeCell ref="AY55:BH55"/>
    <mergeCell ref="BA42:BH42"/>
    <mergeCell ref="AK41:AN41"/>
    <mergeCell ref="AS42:AV42"/>
    <mergeCell ref="AO41:AR41"/>
    <mergeCell ref="AO58:AX58"/>
    <mergeCell ref="AO57:AX57"/>
    <mergeCell ref="AO62:AX62"/>
    <mergeCell ref="AY60:BH60"/>
    <mergeCell ref="AY58:BH58"/>
    <mergeCell ref="AO56:AX56"/>
    <mergeCell ref="AY57:BH57"/>
    <mergeCell ref="AG43:AJ43"/>
    <mergeCell ref="AO55:AX55"/>
    <mergeCell ref="AO59:AX59"/>
    <mergeCell ref="AE50:AN50"/>
    <mergeCell ref="AE51:AN51"/>
    <mergeCell ref="A45:BL45"/>
    <mergeCell ref="AO48:AX48"/>
    <mergeCell ref="AC43:AF43"/>
    <mergeCell ref="AO49:AX49"/>
    <mergeCell ref="AO43:AR43"/>
    <mergeCell ref="AW37:AZ37"/>
    <mergeCell ref="AK40:AN40"/>
    <mergeCell ref="AO40:AR40"/>
    <mergeCell ref="AK37:AN37"/>
    <mergeCell ref="AS37:AV37"/>
    <mergeCell ref="AS39:AV39"/>
    <mergeCell ref="AS40:AV40"/>
    <mergeCell ref="AW39:AZ39"/>
    <mergeCell ref="AO39:AR39"/>
    <mergeCell ref="AK39:AN39"/>
    <mergeCell ref="AW35:AZ36"/>
    <mergeCell ref="AW40:AZ40"/>
    <mergeCell ref="AO37:AR37"/>
    <mergeCell ref="AY51:BH51"/>
    <mergeCell ref="AO51:AX51"/>
    <mergeCell ref="AO42:AR42"/>
    <mergeCell ref="AW43:AZ43"/>
    <mergeCell ref="A46:BL46"/>
    <mergeCell ref="AC42:AF42"/>
    <mergeCell ref="AK43:AN43"/>
    <mergeCell ref="A49:F49"/>
    <mergeCell ref="G48:L48"/>
    <mergeCell ref="G50:L50"/>
    <mergeCell ref="AC40:AF40"/>
    <mergeCell ref="A41:P41"/>
    <mergeCell ref="Q42:T42"/>
    <mergeCell ref="Y42:AB42"/>
    <mergeCell ref="BG27:BP27"/>
    <mergeCell ref="BE27:BF27"/>
    <mergeCell ref="BG28:BP28"/>
    <mergeCell ref="BG22:BP24"/>
    <mergeCell ref="BE28:BF28"/>
    <mergeCell ref="BM26:BO26"/>
    <mergeCell ref="BA22:BF22"/>
    <mergeCell ref="BE25:BF25"/>
    <mergeCell ref="BC25:BD25"/>
    <mergeCell ref="BC23:BD24"/>
    <mergeCell ref="BE30:BF30"/>
    <mergeCell ref="BC29:BD29"/>
    <mergeCell ref="BA30:BB30"/>
    <mergeCell ref="BE29:BF29"/>
    <mergeCell ref="AO53:AX53"/>
    <mergeCell ref="AY53:BH53"/>
    <mergeCell ref="AS41:AV41"/>
    <mergeCell ref="AS43:AV43"/>
    <mergeCell ref="AO50:AX50"/>
    <mergeCell ref="AY49:BH49"/>
    <mergeCell ref="BC28:BD28"/>
    <mergeCell ref="BC27:BD27"/>
    <mergeCell ref="AO27:AR27"/>
    <mergeCell ref="AS27:AV27"/>
    <mergeCell ref="AS28:AV28"/>
    <mergeCell ref="AW30:AZ30"/>
    <mergeCell ref="BC30:BD30"/>
    <mergeCell ref="BA27:BB27"/>
    <mergeCell ref="BA28:BB28"/>
    <mergeCell ref="AW23:AZ24"/>
    <mergeCell ref="AS23:AV24"/>
    <mergeCell ref="AK28:AN28"/>
    <mergeCell ref="AW27:AZ27"/>
    <mergeCell ref="AW28:AZ28"/>
    <mergeCell ref="AW25:AZ25"/>
    <mergeCell ref="BA23:BB24"/>
    <mergeCell ref="BA25:BB25"/>
    <mergeCell ref="L9:BL9"/>
    <mergeCell ref="AK18:AP18"/>
    <mergeCell ref="AW18:BB18"/>
    <mergeCell ref="AQ18:AV18"/>
    <mergeCell ref="L10:AB10"/>
    <mergeCell ref="AC10:BL10"/>
    <mergeCell ref="A14:R14"/>
    <mergeCell ref="C10:K10"/>
    <mergeCell ref="A12:BL12"/>
    <mergeCell ref="A11:K11"/>
    <mergeCell ref="A21:AZ21"/>
    <mergeCell ref="A18:F18"/>
    <mergeCell ref="G18:L18"/>
    <mergeCell ref="M18:R18"/>
    <mergeCell ref="S18:X18"/>
    <mergeCell ref="Y18:AD18"/>
    <mergeCell ref="AE18:AJ18"/>
    <mergeCell ref="A20:BL20"/>
    <mergeCell ref="A17:F17"/>
    <mergeCell ref="Y17:AD17"/>
    <mergeCell ref="G15:L15"/>
    <mergeCell ref="AQ16:AV16"/>
    <mergeCell ref="A16:F16"/>
    <mergeCell ref="AE16:AJ16"/>
    <mergeCell ref="S17:X17"/>
    <mergeCell ref="M16:R16"/>
    <mergeCell ref="AE17:AJ17"/>
    <mergeCell ref="G16:L16"/>
    <mergeCell ref="BB1:BL1"/>
    <mergeCell ref="L7:BL7"/>
    <mergeCell ref="L8:BL8"/>
    <mergeCell ref="A4:BL4"/>
    <mergeCell ref="A6:B6"/>
    <mergeCell ref="C6:K6"/>
    <mergeCell ref="L6:BL6"/>
    <mergeCell ref="A5:BL5"/>
    <mergeCell ref="A8:B8"/>
    <mergeCell ref="A7:K7"/>
    <mergeCell ref="Y16:AD16"/>
    <mergeCell ref="C8:K8"/>
    <mergeCell ref="G17:L17"/>
    <mergeCell ref="AK17:AP17"/>
    <mergeCell ref="A15:F15"/>
    <mergeCell ref="A10:B10"/>
    <mergeCell ref="A9:K9"/>
    <mergeCell ref="AK15:AP15"/>
    <mergeCell ref="L11:AB11"/>
    <mergeCell ref="AC11:BL11"/>
    <mergeCell ref="AQ17:AV17"/>
    <mergeCell ref="AW17:BB17"/>
    <mergeCell ref="M17:R17"/>
    <mergeCell ref="S14:AJ14"/>
    <mergeCell ref="M15:R15"/>
    <mergeCell ref="AE15:AJ15"/>
    <mergeCell ref="AW16:BB16"/>
    <mergeCell ref="AK16:AP16"/>
    <mergeCell ref="AQ15:AV15"/>
    <mergeCell ref="AW15:BB15"/>
    <mergeCell ref="AW29:AZ29"/>
    <mergeCell ref="AS29:AV29"/>
    <mergeCell ref="S15:X15"/>
    <mergeCell ref="S16:X16"/>
    <mergeCell ref="AK14:BB14"/>
    <mergeCell ref="Y15:AD15"/>
    <mergeCell ref="AO23:AR24"/>
    <mergeCell ref="AK23:AN24"/>
    <mergeCell ref="AG23:AJ24"/>
    <mergeCell ref="AC23:AF24"/>
    <mergeCell ref="D26:I26"/>
    <mergeCell ref="D29:I29"/>
    <mergeCell ref="J28:O28"/>
    <mergeCell ref="J27:O27"/>
    <mergeCell ref="AG25:AJ25"/>
    <mergeCell ref="P25:AB25"/>
    <mergeCell ref="AG27:AJ27"/>
    <mergeCell ref="J25:O25"/>
    <mergeCell ref="J26:O26"/>
    <mergeCell ref="BG25:BP25"/>
    <mergeCell ref="AC22:AN22"/>
    <mergeCell ref="AO25:AR25"/>
    <mergeCell ref="D23:I24"/>
    <mergeCell ref="D25:I25"/>
    <mergeCell ref="AO22:AZ22"/>
    <mergeCell ref="J23:O24"/>
    <mergeCell ref="P23:AB24"/>
    <mergeCell ref="AS25:AV25"/>
    <mergeCell ref="BE23:BF24"/>
    <mergeCell ref="A23:C24"/>
    <mergeCell ref="AK25:AN25"/>
    <mergeCell ref="A28:C28"/>
    <mergeCell ref="A26:C26"/>
    <mergeCell ref="A27:C27"/>
    <mergeCell ref="D27:I27"/>
    <mergeCell ref="A25:C25"/>
    <mergeCell ref="AC25:AF25"/>
    <mergeCell ref="P26:AB26"/>
    <mergeCell ref="AK27:AN27"/>
    <mergeCell ref="AO30:AR30"/>
    <mergeCell ref="AS30:AV30"/>
    <mergeCell ref="AC27:AF27"/>
    <mergeCell ref="P27:AB27"/>
    <mergeCell ref="P30:AB30"/>
    <mergeCell ref="AG30:AJ30"/>
    <mergeCell ref="P29:AB29"/>
    <mergeCell ref="AK29:AN29"/>
    <mergeCell ref="AK30:AN30"/>
    <mergeCell ref="AG39:AJ39"/>
    <mergeCell ref="AG35:AJ36"/>
    <mergeCell ref="AC37:AF37"/>
    <mergeCell ref="Y40:AB40"/>
    <mergeCell ref="AC39:AF39"/>
    <mergeCell ref="Y39:AB39"/>
    <mergeCell ref="AG40:AJ40"/>
    <mergeCell ref="AG37:AJ37"/>
    <mergeCell ref="Q35:T36"/>
    <mergeCell ref="U35:X36"/>
    <mergeCell ref="Y35:AB36"/>
    <mergeCell ref="AC35:AF36"/>
    <mergeCell ref="AK35:AN36"/>
    <mergeCell ref="U41:X41"/>
    <mergeCell ref="Y41:AB41"/>
    <mergeCell ref="Q41:T41"/>
    <mergeCell ref="A38:P38"/>
    <mergeCell ref="D30:I30"/>
    <mergeCell ref="J30:O30"/>
    <mergeCell ref="Q40:T40"/>
    <mergeCell ref="A32:BL32"/>
    <mergeCell ref="A37:P37"/>
    <mergeCell ref="Y37:AB37"/>
    <mergeCell ref="AO28:AR28"/>
    <mergeCell ref="A29:C29"/>
    <mergeCell ref="AG28:AJ28"/>
    <mergeCell ref="AG29:AJ29"/>
    <mergeCell ref="AC29:AF29"/>
    <mergeCell ref="P28:AB28"/>
    <mergeCell ref="AC28:AF28"/>
    <mergeCell ref="D28:I28"/>
    <mergeCell ref="J29:O29"/>
    <mergeCell ref="AO34:AZ34"/>
    <mergeCell ref="AO35:AR36"/>
    <mergeCell ref="AS35:AV36"/>
    <mergeCell ref="A33:AV33"/>
    <mergeCell ref="A30:C30"/>
    <mergeCell ref="AO29:AR29"/>
    <mergeCell ref="AC30:AF30"/>
    <mergeCell ref="A35:P36"/>
    <mergeCell ref="Q34:AB34"/>
    <mergeCell ref="AC34:AN34"/>
    <mergeCell ref="U37:X37"/>
    <mergeCell ref="U40:X40"/>
    <mergeCell ref="U39:X39"/>
    <mergeCell ref="A40:P40"/>
    <mergeCell ref="Q39:T39"/>
    <mergeCell ref="A39:P39"/>
    <mergeCell ref="Q37:T37"/>
    <mergeCell ref="AG42:AJ42"/>
    <mergeCell ref="A43:P43"/>
    <mergeCell ref="A42:P42"/>
    <mergeCell ref="U42:X42"/>
    <mergeCell ref="M50:Y50"/>
    <mergeCell ref="Y43:AB43"/>
    <mergeCell ref="M49:Y49"/>
    <mergeCell ref="Q43:T43"/>
    <mergeCell ref="A50:F50"/>
    <mergeCell ref="U43:X43"/>
    <mergeCell ref="AE49:AN49"/>
    <mergeCell ref="AE48:AN48"/>
    <mergeCell ref="AE53:AN53"/>
    <mergeCell ref="Z50:AD50"/>
    <mergeCell ref="AE52:AN52"/>
    <mergeCell ref="Z53:AD53"/>
    <mergeCell ref="A48:F48"/>
    <mergeCell ref="Z56:AD56"/>
    <mergeCell ref="G56:L56"/>
    <mergeCell ref="M48:Y48"/>
    <mergeCell ref="G49:L49"/>
    <mergeCell ref="Z52:AD52"/>
    <mergeCell ref="Z48:AD48"/>
    <mergeCell ref="A51:F51"/>
    <mergeCell ref="A56:F56"/>
    <mergeCell ref="G52:L52"/>
    <mergeCell ref="A53:F53"/>
    <mergeCell ref="A57:F57"/>
    <mergeCell ref="G53:L53"/>
    <mergeCell ref="M53:Y53"/>
    <mergeCell ref="A52:F52"/>
    <mergeCell ref="M51:Y51"/>
    <mergeCell ref="G51:L51"/>
    <mergeCell ref="M52:Y52"/>
    <mergeCell ref="A62:F62"/>
    <mergeCell ref="Z60:AD60"/>
    <mergeCell ref="G54:L54"/>
    <mergeCell ref="M54:Y54"/>
    <mergeCell ref="Z54:AD54"/>
    <mergeCell ref="G55:L55"/>
    <mergeCell ref="A55:F55"/>
    <mergeCell ref="A54:F54"/>
    <mergeCell ref="A58:F58"/>
    <mergeCell ref="G59:L59"/>
    <mergeCell ref="G62:L62"/>
    <mergeCell ref="G57:L57"/>
    <mergeCell ref="Z57:AD57"/>
    <mergeCell ref="G58:L58"/>
    <mergeCell ref="AE62:AN62"/>
    <mergeCell ref="Z59:AD59"/>
    <mergeCell ref="M59:Y59"/>
    <mergeCell ref="AE58:AN58"/>
    <mergeCell ref="AE54:AN54"/>
    <mergeCell ref="AE55:AN55"/>
    <mergeCell ref="M55:Y55"/>
    <mergeCell ref="M57:Y57"/>
    <mergeCell ref="AE56:AN56"/>
    <mergeCell ref="AE57:AN57"/>
    <mergeCell ref="Z55:AD55"/>
    <mergeCell ref="M65:Y65"/>
    <mergeCell ref="G64:L64"/>
    <mergeCell ref="M64:Y64"/>
    <mergeCell ref="G66:L66"/>
    <mergeCell ref="M63:Y63"/>
    <mergeCell ref="G71:L71"/>
    <mergeCell ref="G70:L70"/>
    <mergeCell ref="G69:L69"/>
    <mergeCell ref="AE64:AN64"/>
    <mergeCell ref="M58:Y58"/>
    <mergeCell ref="M56:Y56"/>
    <mergeCell ref="Z58:AD58"/>
    <mergeCell ref="Z64:AD64"/>
    <mergeCell ref="AE63:AN63"/>
    <mergeCell ref="AE60:AN60"/>
    <mergeCell ref="M62:Y62"/>
    <mergeCell ref="A78:F78"/>
    <mergeCell ref="G78:L78"/>
    <mergeCell ref="Z78:AD78"/>
    <mergeCell ref="A73:F73"/>
    <mergeCell ref="M78:Y78"/>
    <mergeCell ref="M77:Y77"/>
    <mergeCell ref="M76:Y76"/>
    <mergeCell ref="Z76:AD76"/>
    <mergeCell ref="G75:L75"/>
    <mergeCell ref="M73:Y73"/>
    <mergeCell ref="Z68:AD68"/>
    <mergeCell ref="Z63:AD63"/>
    <mergeCell ref="M75:Y75"/>
    <mergeCell ref="G73:L73"/>
    <mergeCell ref="G65:L65"/>
    <mergeCell ref="M74:Y74"/>
    <mergeCell ref="Z69:AD69"/>
    <mergeCell ref="Z70:AD70"/>
    <mergeCell ref="G68:L68"/>
    <mergeCell ref="G63:L63"/>
    <mergeCell ref="A66:F66"/>
    <mergeCell ref="A76:F76"/>
    <mergeCell ref="G77:L77"/>
    <mergeCell ref="A74:F74"/>
    <mergeCell ref="A71:F71"/>
    <mergeCell ref="G74:L74"/>
    <mergeCell ref="A75:F75"/>
    <mergeCell ref="A77:F77"/>
    <mergeCell ref="G76:L76"/>
    <mergeCell ref="M80:Y80"/>
    <mergeCell ref="M79:Y79"/>
    <mergeCell ref="M81:Y81"/>
    <mergeCell ref="A81:F81"/>
    <mergeCell ref="A79:F79"/>
    <mergeCell ref="A80:F80"/>
    <mergeCell ref="G81:L81"/>
    <mergeCell ref="AE83:AN83"/>
    <mergeCell ref="AE82:AN82"/>
    <mergeCell ref="A83:F83"/>
    <mergeCell ref="M82:Y82"/>
    <mergeCell ref="A82:F82"/>
    <mergeCell ref="G82:L82"/>
    <mergeCell ref="BI87:BM87"/>
    <mergeCell ref="BI89:BM89"/>
    <mergeCell ref="AO87:AX87"/>
    <mergeCell ref="AO88:AX88"/>
    <mergeCell ref="AY89:BH89"/>
    <mergeCell ref="BI88:BM88"/>
    <mergeCell ref="BI93:BM93"/>
    <mergeCell ref="A89:F89"/>
    <mergeCell ref="A85:F85"/>
    <mergeCell ref="G83:L83"/>
    <mergeCell ref="G88:L88"/>
    <mergeCell ref="A88:F88"/>
    <mergeCell ref="G93:L93"/>
    <mergeCell ref="A90:BM90"/>
    <mergeCell ref="M83:Y83"/>
    <mergeCell ref="G85:L85"/>
    <mergeCell ref="G89:L89"/>
    <mergeCell ref="AE85:AN85"/>
    <mergeCell ref="BI91:BM91"/>
    <mergeCell ref="BI92:BM92"/>
    <mergeCell ref="M85:Y85"/>
    <mergeCell ref="AY86:BH86"/>
    <mergeCell ref="BI86:BM86"/>
    <mergeCell ref="AY87:BH87"/>
    <mergeCell ref="AY88:BH88"/>
    <mergeCell ref="AO86:AX86"/>
    <mergeCell ref="AY99:BH99"/>
    <mergeCell ref="AY98:BH98"/>
    <mergeCell ref="AY93:BH93"/>
    <mergeCell ref="AY91:BH91"/>
    <mergeCell ref="AY92:BH92"/>
    <mergeCell ref="AY95:BH95"/>
    <mergeCell ref="AY94:BH94"/>
    <mergeCell ref="BI98:BM98"/>
    <mergeCell ref="BI99:BM99"/>
    <mergeCell ref="BI94:BM94"/>
    <mergeCell ref="A86:F86"/>
    <mergeCell ref="G86:L86"/>
    <mergeCell ref="M86:Y86"/>
    <mergeCell ref="AO92:AX92"/>
    <mergeCell ref="BI95:BM95"/>
    <mergeCell ref="BI96:BM96"/>
    <mergeCell ref="A95:F95"/>
    <mergeCell ref="A101:F101"/>
    <mergeCell ref="A98:F98"/>
    <mergeCell ref="A87:F87"/>
    <mergeCell ref="M87:Y87"/>
    <mergeCell ref="G87:L87"/>
    <mergeCell ref="M92:Y92"/>
    <mergeCell ref="A94:F94"/>
    <mergeCell ref="G94:L94"/>
    <mergeCell ref="M99:Y99"/>
    <mergeCell ref="M98:Y98"/>
    <mergeCell ref="M88:Y88"/>
    <mergeCell ref="Z91:AD91"/>
    <mergeCell ref="M102:Y102"/>
    <mergeCell ref="M103:Y103"/>
    <mergeCell ref="U112:X112"/>
    <mergeCell ref="U111:X111"/>
    <mergeCell ref="U110:AF110"/>
    <mergeCell ref="A108:BL108"/>
    <mergeCell ref="BI103:BM103"/>
    <mergeCell ref="A104:BM104"/>
    <mergeCell ref="Z102:AD102"/>
    <mergeCell ref="AE101:AN101"/>
    <mergeCell ref="AE100:AN100"/>
    <mergeCell ref="G102:L102"/>
    <mergeCell ref="Z89:AD89"/>
    <mergeCell ref="Z88:AD88"/>
    <mergeCell ref="AE88:AN88"/>
    <mergeCell ref="G91:L91"/>
    <mergeCell ref="M89:Y89"/>
    <mergeCell ref="M91:Y91"/>
    <mergeCell ref="A97:BM97"/>
    <mergeCell ref="G96:L96"/>
    <mergeCell ref="AO102:AX102"/>
    <mergeCell ref="A99:F99"/>
    <mergeCell ref="A96:F96"/>
    <mergeCell ref="A100:F100"/>
    <mergeCell ref="AY102:BH102"/>
    <mergeCell ref="AY100:BH100"/>
    <mergeCell ref="AY101:BH101"/>
    <mergeCell ref="Z101:AD101"/>
    <mergeCell ref="A93:F93"/>
    <mergeCell ref="A92:F92"/>
    <mergeCell ref="Z92:AD92"/>
    <mergeCell ref="AE92:AN92"/>
    <mergeCell ref="G92:L92"/>
    <mergeCell ref="AE93:AN93"/>
    <mergeCell ref="Z93:AD93"/>
    <mergeCell ref="G95:L95"/>
    <mergeCell ref="Z94:AD94"/>
    <mergeCell ref="M101:Y101"/>
    <mergeCell ref="Y111:AB111"/>
    <mergeCell ref="Z98:AD98"/>
    <mergeCell ref="G100:L100"/>
    <mergeCell ref="G99:L99"/>
    <mergeCell ref="G98:L98"/>
    <mergeCell ref="Z99:AD99"/>
    <mergeCell ref="Z96:AD96"/>
    <mergeCell ref="BA111:BD111"/>
    <mergeCell ref="AE103:AN103"/>
    <mergeCell ref="AW111:AZ111"/>
    <mergeCell ref="AG110:AR110"/>
    <mergeCell ref="AO111:AR111"/>
    <mergeCell ref="AC111:AF111"/>
    <mergeCell ref="AO103:AX103"/>
    <mergeCell ref="A107:BM107"/>
    <mergeCell ref="A110:C111"/>
    <mergeCell ref="AO99:AX99"/>
    <mergeCell ref="A91:F91"/>
    <mergeCell ref="Q110:T111"/>
    <mergeCell ref="D110:P111"/>
    <mergeCell ref="Z103:AD103"/>
    <mergeCell ref="A103:F103"/>
    <mergeCell ref="G103:L103"/>
    <mergeCell ref="A102:F102"/>
    <mergeCell ref="M95:Y95"/>
    <mergeCell ref="G101:L101"/>
    <mergeCell ref="AS110:BD110"/>
    <mergeCell ref="Z100:AD100"/>
    <mergeCell ref="AY103:BH103"/>
    <mergeCell ref="BE110:BP110"/>
    <mergeCell ref="BI101:BM101"/>
    <mergeCell ref="BI102:BM102"/>
    <mergeCell ref="AO101:AX101"/>
    <mergeCell ref="A105:BM105"/>
    <mergeCell ref="BI100:BM100"/>
    <mergeCell ref="AE102:AN102"/>
    <mergeCell ref="BI113:BL113"/>
    <mergeCell ref="BE113:BH113"/>
    <mergeCell ref="AO113:AR113"/>
    <mergeCell ref="BM114:BP114"/>
    <mergeCell ref="BM112:BP112"/>
    <mergeCell ref="BI114:BL114"/>
    <mergeCell ref="BA113:BD113"/>
    <mergeCell ref="BE111:BH111"/>
    <mergeCell ref="BI111:BL111"/>
    <mergeCell ref="BM111:BP111"/>
    <mergeCell ref="AW113:AZ113"/>
    <mergeCell ref="AS111:AV111"/>
    <mergeCell ref="AO98:AX98"/>
    <mergeCell ref="BM113:BP113"/>
    <mergeCell ref="BE112:BH112"/>
    <mergeCell ref="BI112:BL112"/>
    <mergeCell ref="AW112:AZ112"/>
    <mergeCell ref="A117:BL117"/>
    <mergeCell ref="AO121:BG121"/>
    <mergeCell ref="U114:X114"/>
    <mergeCell ref="Y114:AB114"/>
    <mergeCell ref="AW114:AZ114"/>
    <mergeCell ref="AC114:AF114"/>
    <mergeCell ref="W121:AM121"/>
    <mergeCell ref="AS114:AV114"/>
    <mergeCell ref="AG114:AJ114"/>
    <mergeCell ref="AK114:AN114"/>
    <mergeCell ref="W125:AM125"/>
    <mergeCell ref="W124:AM124"/>
    <mergeCell ref="A118:BL118"/>
    <mergeCell ref="AO125:BG125"/>
    <mergeCell ref="A122:F122"/>
    <mergeCell ref="A124:V124"/>
    <mergeCell ref="AO124:BG124"/>
    <mergeCell ref="A120:V120"/>
    <mergeCell ref="W120:AM120"/>
    <mergeCell ref="AO120:BG120"/>
    <mergeCell ref="BE114:BH114"/>
    <mergeCell ref="AO114:AR114"/>
    <mergeCell ref="AG113:AJ113"/>
    <mergeCell ref="Y113:AB113"/>
    <mergeCell ref="A113:C113"/>
    <mergeCell ref="D113:P113"/>
    <mergeCell ref="Q113:T113"/>
    <mergeCell ref="U113:X113"/>
    <mergeCell ref="AS113:AV113"/>
    <mergeCell ref="BA112:BD112"/>
    <mergeCell ref="D112:P112"/>
    <mergeCell ref="Q112:T112"/>
    <mergeCell ref="Y112:AB112"/>
    <mergeCell ref="A112:C112"/>
    <mergeCell ref="A114:C114"/>
    <mergeCell ref="AO100:AX100"/>
    <mergeCell ref="AO112:AR112"/>
    <mergeCell ref="AG112:AJ112"/>
    <mergeCell ref="AC112:AF112"/>
    <mergeCell ref="AS112:AV112"/>
    <mergeCell ref="A116:BL116"/>
    <mergeCell ref="BA114:BD114"/>
    <mergeCell ref="Q114:T114"/>
    <mergeCell ref="D114:P114"/>
    <mergeCell ref="AK112:AN112"/>
    <mergeCell ref="AK113:AN113"/>
    <mergeCell ref="AC113:AF113"/>
    <mergeCell ref="M94:Y94"/>
    <mergeCell ref="M93:Y93"/>
    <mergeCell ref="M96:Y96"/>
    <mergeCell ref="AE99:AN99"/>
    <mergeCell ref="AE98:AN98"/>
    <mergeCell ref="AK111:AN111"/>
    <mergeCell ref="M100:Y100"/>
    <mergeCell ref="AG111:AJ111"/>
    <mergeCell ref="AO96:AX96"/>
    <mergeCell ref="Z95:AD95"/>
    <mergeCell ref="AE95:AN95"/>
    <mergeCell ref="AE94:AN94"/>
    <mergeCell ref="AE96:AN96"/>
    <mergeCell ref="AO94:AX94"/>
    <mergeCell ref="AO95:AX95"/>
    <mergeCell ref="AE86:AN86"/>
    <mergeCell ref="AE81:AN81"/>
    <mergeCell ref="AE77:AN77"/>
    <mergeCell ref="AE87:AN87"/>
    <mergeCell ref="AE80:AN80"/>
    <mergeCell ref="AO93:AX93"/>
    <mergeCell ref="AO91:AX91"/>
    <mergeCell ref="AO89:AX89"/>
    <mergeCell ref="AE89:AN89"/>
    <mergeCell ref="AE91:AN91"/>
    <mergeCell ref="AE65:AN65"/>
    <mergeCell ref="AE76:AN76"/>
    <mergeCell ref="AE73:AN73"/>
    <mergeCell ref="Z87:AD87"/>
    <mergeCell ref="Z86:AD86"/>
    <mergeCell ref="Z85:AD85"/>
    <mergeCell ref="Z65:AD65"/>
    <mergeCell ref="Z80:AD80"/>
    <mergeCell ref="Z83:AD83"/>
    <mergeCell ref="Z82:AD82"/>
  </mergeCells>
  <phoneticPr fontId="12" type="noConversion"/>
  <conditionalFormatting sqref="G51:L57 G63:L64 G69:L69 G74:L80 G86:L87 G92:L94 G99:L103">
    <cfRule type="cellIs" dxfId="3" priority="44" stopIfTrue="1" operator="equal">
      <formula>$G50</formula>
    </cfRule>
  </conditionalFormatting>
  <conditionalFormatting sqref="G68:L68 G73:L73 G91:L91 G98:L98">
    <cfRule type="cellIs" dxfId="2" priority="37" stopIfTrue="1" operator="equal">
      <formula>$G64</formula>
    </cfRule>
  </conditionalFormatting>
  <conditionalFormatting sqref="G62:L62 G85:L85">
    <cfRule type="cellIs" dxfId="1" priority="47" stopIfTrue="1" operator="equal">
      <formula>$G57</formula>
    </cfRule>
  </conditionalFormatting>
  <conditionalFormatting sqref="G65:L66 G88:L89 G81:L83 G70:L71 G58:L60 G95:L96">
    <cfRule type="cellIs" dxfId="0" priority="10" stopIfTrue="1" operator="equal">
      <formula>#REF!</formula>
    </cfRule>
  </conditionalFormatting>
  <pageMargins left="0.70866141732283472" right="0.31496062992125984" top="0.39370078740157483" bottom="0.39370078740157483" header="0" footer="0"/>
  <pageSetup paperSize="9" scale="58" fitToHeight="999" orientation="landscape" r:id="rId1"/>
  <headerFooter alignWithMargins="0"/>
  <rowBreaks count="4" manualBreakCount="4">
    <brk id="31" max="67" man="1"/>
    <brk id="71" max="67" man="1"/>
    <brk id="105" max="67" man="1"/>
    <brk id="144" max="6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КПК1412010</vt:lpstr>
      <vt:lpstr>КПК1412010!Область_печати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2018-02-14T09:44:24Z</cp:lastPrinted>
  <dcterms:created xsi:type="dcterms:W3CDTF">2016-08-15T09:54:21Z</dcterms:created>
  <dcterms:modified xsi:type="dcterms:W3CDTF">2018-02-15T09:05:12Z</dcterms:modified>
</cp:coreProperties>
</file>