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/>
  <mc:AlternateContent xmlns:mc="http://schemas.openxmlformats.org/markup-compatibility/2006">
    <mc:Choice Requires="x15">
      <x15ac:absPath xmlns:x15ac="http://schemas.microsoft.com/office/spreadsheetml/2010/11/ac" url="D:\2024\ЗВІТИ 2024\Інформація про надходження і використання благодійних пожертв 2024\"/>
    </mc:Choice>
  </mc:AlternateContent>
  <xr:revisionPtr revIDLastSave="0" documentId="13_ncr:1_{63C944FA-3EEE-4528-9463-091700245F9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Sheet1!$A$1:$K$65</definedName>
  </definedNames>
  <calcPr calcId="181029"/>
</workbook>
</file>

<file path=xl/calcChain.xml><?xml version="1.0" encoding="utf-8"?>
<calcChain xmlns="http://schemas.openxmlformats.org/spreadsheetml/2006/main">
  <c r="F61" i="1" l="1"/>
  <c r="K60" i="1"/>
  <c r="D61" i="1"/>
  <c r="J61" i="1"/>
  <c r="K59" i="1"/>
  <c r="K57" i="1"/>
  <c r="K58" i="1"/>
  <c r="K56" i="1"/>
  <c r="K55" i="1"/>
  <c r="K54" i="1"/>
  <c r="K61" i="1" s="1"/>
  <c r="K50" i="1"/>
  <c r="K51" i="1"/>
  <c r="K52" i="1"/>
  <c r="K53" i="1"/>
  <c r="K42" i="1"/>
  <c r="K43" i="1"/>
  <c r="K44" i="1"/>
  <c r="K45" i="1"/>
  <c r="K46" i="1"/>
  <c r="K47" i="1"/>
  <c r="K48" i="1"/>
  <c r="K49" i="1"/>
  <c r="K41" i="1"/>
  <c r="K40" i="1"/>
  <c r="K39" i="1"/>
  <c r="K37" i="1" l="1"/>
  <c r="K35" i="1"/>
  <c r="K34" i="1"/>
  <c r="K38" i="1"/>
  <c r="K17" i="1"/>
  <c r="K15" i="1"/>
  <c r="K16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4" i="1"/>
  <c r="K13" i="1"/>
  <c r="K12" i="1"/>
  <c r="F11" i="1"/>
  <c r="K11" i="1" l="1"/>
  <c r="H61" i="1"/>
  <c r="C61" i="1"/>
</calcChain>
</file>

<file path=xl/sharedStrings.xml><?xml version="1.0" encoding="utf-8"?>
<sst xmlns="http://schemas.openxmlformats.org/spreadsheetml/2006/main" count="179" uniqueCount="41">
  <si>
    <t>ІНФОРМАЦІЯ</t>
  </si>
  <si>
    <t>про надходження і використання благодійних пожертв від фізичних та юридичних осіб</t>
  </si>
  <si>
    <t>найменування закладу охорони здоров'я</t>
  </si>
  <si>
    <t>Благодійні пожертви, що були отримані закладом охорони здоров'я</t>
  </si>
  <si>
    <t>Використання закладом охорони здоров'я благодійних пожертв, отриманих у грошовій та натуральній</t>
  </si>
  <si>
    <t>Залишок невикористаних грошових коштів, товарів та послуг на кінець звітного періоду, тис. грн.</t>
  </si>
  <si>
    <t>Найменування юридичної особи (або позначення фізичної особи)</t>
  </si>
  <si>
    <t>від фізичних та юридичних осіб</t>
  </si>
  <si>
    <t>(товари і послуги) формі</t>
  </si>
  <si>
    <t>Період</t>
  </si>
  <si>
    <t>Перелік товарів і послуг в натуральній формі</t>
  </si>
  <si>
    <t>Напрямки використання у грошовій формі (стаття витрат)</t>
  </si>
  <si>
    <t>Перелік використаних товарів та послуг у натуральній формі</t>
  </si>
  <si>
    <t>В грошовій формі, тис. грн.</t>
  </si>
  <si>
    <t>Сума, тис. грн.</t>
  </si>
  <si>
    <t>І квартал</t>
  </si>
  <si>
    <t>Всього за рік</t>
  </si>
  <si>
    <t>х</t>
  </si>
  <si>
    <t>Директор</t>
  </si>
  <si>
    <t>В натуральній формі (товари і послуги), тис. грн.</t>
  </si>
  <si>
    <t>Всього отримано благодійних пожертв, тис. грн.</t>
  </si>
  <si>
    <t>Андрій ПАРОЛЯ</t>
  </si>
  <si>
    <t>лікарські засоби</t>
  </si>
  <si>
    <t>Аліса Пилип’юк</t>
  </si>
  <si>
    <t>62-43-10</t>
  </si>
  <si>
    <t>КУ "ОБСМП"РОР</t>
  </si>
  <si>
    <t>ДУ РОЦ КПХ МОЗ</t>
  </si>
  <si>
    <t>вакцина</t>
  </si>
  <si>
    <t>вироби медичного призначення</t>
  </si>
  <si>
    <t>вакцина, випоби медичного призначення</t>
  </si>
  <si>
    <t>КНП "ЦПМСД "Центральний" РМР</t>
  </si>
  <si>
    <t>КП" Обласний інформаційно- аналітичний центр медичної статистики" РОР</t>
  </si>
  <si>
    <t>ГО " Єдина ГРОМАДА Полісся"</t>
  </si>
  <si>
    <t>причіп двовісний, генератор 45-50 kW SU9R 30000P1 CF 1182 Agregat pradotworczy o noce 45-50 kW Producent: FOGO SP.Z.J.J. Model : FD60 W-ST</t>
  </si>
  <si>
    <t>КНП "Зарічненська багатопрофільна лікарня" ЗСР</t>
  </si>
  <si>
    <t>КНП "МДЛ" РМР</t>
  </si>
  <si>
    <t>засоби індивідуального захисту</t>
  </si>
  <si>
    <t>по КНП "ЦПМСД" Північний" РМР за ІІ квартали 2024 року</t>
  </si>
  <si>
    <t>ІІ квартал</t>
  </si>
  <si>
    <t>ТзОВ "ЗДРАВО"</t>
  </si>
  <si>
    <t>вакцина, вироби медичного призначення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</si>
</sst>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  <charset val="13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/>
    <xf numFmtId="2" fontId="0" fillId="0" borderId="0" xfId="0" applyNumberFormat="1"/>
    <xf numFmtId="0" fontId="7" fillId="0" borderId="0" xfId="0" applyFont="1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1" fillId="0" borderId="0" xfId="0" applyFont="1"/>
    <xf numFmtId="2" fontId="0" fillId="0" borderId="0" xfId="0" applyNumberFormat="1" applyAlignment="1">
      <alignment wrapText="1"/>
    </xf>
    <xf numFmtId="2" fontId="0" fillId="0" borderId="0" xfId="0" applyNumberFormat="1" applyAlignment="1">
      <alignment horizontal="right"/>
    </xf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 vertical="center"/>
    </xf>
    <xf numFmtId="2" fontId="0" fillId="0" borderId="0" xfId="0" applyNumberFormat="1" applyAlignment="1">
      <alignment vertical="center"/>
    </xf>
    <xf numFmtId="4" fontId="0" fillId="0" borderId="0" xfId="0" applyNumberFormat="1"/>
    <xf numFmtId="4" fontId="8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/>
    <xf numFmtId="4" fontId="3" fillId="0" borderId="0" xfId="0" applyNumberFormat="1" applyFont="1"/>
    <xf numFmtId="4" fontId="8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7"/>
  <sheetViews>
    <sheetView tabSelected="1" view="pageBreakPreview" zoomScale="85" zoomScaleNormal="100" zoomScaleSheetLayoutView="85" workbookViewId="0">
      <selection activeCell="Q14" sqref="Q14"/>
    </sheetView>
  </sheetViews>
  <sheetFormatPr defaultColWidth="9.140625" defaultRowHeight="12.75"/>
  <cols>
    <col min="1" max="1" width="11"/>
    <col min="2" max="2" width="29.5703125" customWidth="1"/>
    <col min="3" max="3" width="14.85546875" customWidth="1"/>
    <col min="4" max="4" width="16.7109375" style="19" customWidth="1"/>
    <col min="5" max="5" width="18.85546875" customWidth="1"/>
    <col min="6" max="6" width="14.7109375" style="19" customWidth="1"/>
    <col min="7" max="9" width="14.7109375" customWidth="1"/>
    <col min="10" max="11" width="14.7109375" style="19" customWidth="1"/>
    <col min="12" max="12" width="19" style="4"/>
    <col min="13" max="13" width="10.28515625" bestFit="1" customWidth="1"/>
    <col min="14" max="14" width="14.5703125" bestFit="1" customWidth="1"/>
  </cols>
  <sheetData>
    <row r="1" spans="1:14" ht="18.7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14"/>
    </row>
    <row r="2" spans="1:14" ht="18.7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15"/>
    </row>
    <row r="3" spans="1:14" ht="18.75">
      <c r="A3" s="25" t="s">
        <v>37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16"/>
    </row>
    <row r="4" spans="1:14">
      <c r="A4" s="26" t="s">
        <v>2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16"/>
    </row>
    <row r="5" spans="1:14" ht="18.75">
      <c r="A5" s="1"/>
      <c r="H5" s="27"/>
      <c r="I5" s="28"/>
      <c r="J5" s="28"/>
      <c r="K5" s="28"/>
      <c r="L5" s="16"/>
    </row>
    <row r="6" spans="1:14" ht="30.75" customHeight="1">
      <c r="A6" s="29" t="s">
        <v>9</v>
      </c>
      <c r="B6" s="29" t="s">
        <v>6</v>
      </c>
      <c r="C6" s="29" t="s">
        <v>3</v>
      </c>
      <c r="D6" s="29"/>
      <c r="E6" s="29"/>
      <c r="F6" s="37" t="s">
        <v>20</v>
      </c>
      <c r="G6" s="29" t="s">
        <v>4</v>
      </c>
      <c r="H6" s="29"/>
      <c r="I6" s="29"/>
      <c r="J6" s="29"/>
      <c r="K6" s="23" t="s">
        <v>5</v>
      </c>
      <c r="L6" s="15"/>
    </row>
    <row r="7" spans="1:14" ht="15">
      <c r="A7" s="29"/>
      <c r="B7" s="29"/>
      <c r="C7" s="29" t="s">
        <v>7</v>
      </c>
      <c r="D7" s="29"/>
      <c r="E7" s="29"/>
      <c r="F7" s="23"/>
      <c r="G7" s="29" t="s">
        <v>8</v>
      </c>
      <c r="H7" s="29"/>
      <c r="I7" s="29"/>
      <c r="J7" s="29"/>
      <c r="K7" s="23"/>
      <c r="L7" s="16"/>
    </row>
    <row r="8" spans="1:14" ht="45" customHeight="1">
      <c r="A8" s="29"/>
      <c r="B8" s="29"/>
      <c r="C8" s="38" t="s">
        <v>13</v>
      </c>
      <c r="D8" s="37" t="s">
        <v>19</v>
      </c>
      <c r="E8" s="29" t="s">
        <v>10</v>
      </c>
      <c r="F8" s="23"/>
      <c r="G8" s="29" t="s">
        <v>11</v>
      </c>
      <c r="H8" s="29" t="s">
        <v>14</v>
      </c>
      <c r="I8" s="29" t="s">
        <v>12</v>
      </c>
      <c r="J8" s="23" t="s">
        <v>14</v>
      </c>
      <c r="K8" s="23"/>
      <c r="L8" s="15"/>
    </row>
    <row r="9" spans="1:14" ht="15" customHeight="1">
      <c r="A9" s="29"/>
      <c r="B9" s="29"/>
      <c r="C9" s="38"/>
      <c r="D9" s="37"/>
      <c r="E9" s="29"/>
      <c r="F9" s="23"/>
      <c r="G9" s="29"/>
      <c r="H9" s="29"/>
      <c r="I9" s="29"/>
      <c r="J9" s="23"/>
      <c r="K9" s="23"/>
      <c r="L9" s="16"/>
    </row>
    <row r="10" spans="1:14" ht="15" customHeight="1">
      <c r="A10" s="29"/>
      <c r="B10" s="29"/>
      <c r="C10" s="38"/>
      <c r="D10" s="37"/>
      <c r="E10" s="29"/>
      <c r="F10" s="23"/>
      <c r="G10" s="29"/>
      <c r="H10" s="29"/>
      <c r="I10" s="29"/>
      <c r="J10" s="23"/>
      <c r="K10" s="23"/>
      <c r="L10" s="17"/>
    </row>
    <row r="11" spans="1:14" s="6" customFormat="1" ht="30">
      <c r="A11" s="30" t="s">
        <v>15</v>
      </c>
      <c r="B11" s="10" t="s">
        <v>25</v>
      </c>
      <c r="C11" s="8"/>
      <c r="D11" s="20">
        <v>1632.61</v>
      </c>
      <c r="E11" s="11" t="s">
        <v>22</v>
      </c>
      <c r="F11" s="20">
        <f>D11</f>
        <v>1632.61</v>
      </c>
      <c r="G11" s="7"/>
      <c r="H11" s="8"/>
      <c r="I11" s="11" t="s">
        <v>22</v>
      </c>
      <c r="J11" s="20">
        <v>1632.61</v>
      </c>
      <c r="K11" s="20">
        <f>F11-J11</f>
        <v>0</v>
      </c>
      <c r="L11" s="18"/>
      <c r="N11" s="20"/>
    </row>
    <row r="12" spans="1:14" s="6" customFormat="1" ht="15">
      <c r="A12" s="31"/>
      <c r="B12" s="10" t="s">
        <v>26</v>
      </c>
      <c r="C12" s="8"/>
      <c r="D12" s="20">
        <v>10239</v>
      </c>
      <c r="E12" s="11" t="s">
        <v>27</v>
      </c>
      <c r="F12" s="20">
        <v>10239</v>
      </c>
      <c r="G12" s="7"/>
      <c r="H12" s="8"/>
      <c r="I12" s="11" t="s">
        <v>27</v>
      </c>
      <c r="J12" s="20">
        <v>10239</v>
      </c>
      <c r="K12" s="20">
        <f t="shared" ref="K12:K21" si="0">F12-J12</f>
        <v>0</v>
      </c>
      <c r="L12" s="18"/>
    </row>
    <row r="13" spans="1:14" s="6" customFormat="1" ht="45">
      <c r="A13" s="31"/>
      <c r="B13" s="10" t="s">
        <v>25</v>
      </c>
      <c r="C13" s="8"/>
      <c r="D13" s="20">
        <v>16360</v>
      </c>
      <c r="E13" s="11" t="s">
        <v>28</v>
      </c>
      <c r="F13" s="20">
        <v>16360</v>
      </c>
      <c r="G13" s="7"/>
      <c r="H13" s="8"/>
      <c r="I13" s="11" t="s">
        <v>28</v>
      </c>
      <c r="J13" s="20">
        <v>16360</v>
      </c>
      <c r="K13" s="20">
        <f t="shared" si="0"/>
        <v>0</v>
      </c>
      <c r="L13" s="18"/>
    </row>
    <row r="14" spans="1:14" s="6" customFormat="1" ht="15">
      <c r="A14" s="31"/>
      <c r="B14" s="10" t="s">
        <v>26</v>
      </c>
      <c r="C14" s="8"/>
      <c r="D14" s="20">
        <v>78439.94</v>
      </c>
      <c r="E14" s="11" t="s">
        <v>27</v>
      </c>
      <c r="F14" s="20">
        <v>78439.94</v>
      </c>
      <c r="G14" s="7"/>
      <c r="H14" s="8"/>
      <c r="I14" s="11" t="s">
        <v>27</v>
      </c>
      <c r="J14" s="20">
        <v>78439.94</v>
      </c>
      <c r="K14" s="20">
        <f t="shared" si="0"/>
        <v>0</v>
      </c>
      <c r="L14" s="18"/>
    </row>
    <row r="15" spans="1:14" s="6" customFormat="1" ht="45.75" customHeight="1">
      <c r="A15" s="31"/>
      <c r="B15" s="10" t="s">
        <v>26</v>
      </c>
      <c r="C15" s="8"/>
      <c r="D15" s="20">
        <v>3375.4</v>
      </c>
      <c r="E15" s="11" t="s">
        <v>29</v>
      </c>
      <c r="F15" s="20">
        <v>3375.4</v>
      </c>
      <c r="G15" s="7"/>
      <c r="H15" s="8"/>
      <c r="I15" s="11" t="s">
        <v>40</v>
      </c>
      <c r="J15" s="20">
        <v>3375.4</v>
      </c>
      <c r="K15" s="20">
        <f>F15-J15</f>
        <v>0</v>
      </c>
      <c r="L15" s="18"/>
    </row>
    <row r="16" spans="1:14" s="6" customFormat="1" ht="60">
      <c r="A16" s="31"/>
      <c r="B16" s="10" t="s">
        <v>26</v>
      </c>
      <c r="C16" s="8"/>
      <c r="D16" s="20">
        <v>41015.120000000003</v>
      </c>
      <c r="E16" s="11" t="s">
        <v>29</v>
      </c>
      <c r="F16" s="20">
        <v>41015.120000000003</v>
      </c>
      <c r="G16" s="7"/>
      <c r="H16" s="8"/>
      <c r="I16" s="11" t="s">
        <v>40</v>
      </c>
      <c r="J16" s="20">
        <v>41015.120000000003</v>
      </c>
      <c r="K16" s="20">
        <f>F16-J16</f>
        <v>0</v>
      </c>
      <c r="L16" s="18"/>
    </row>
    <row r="17" spans="1:12" s="6" customFormat="1" ht="30">
      <c r="A17" s="31"/>
      <c r="B17" s="10" t="s">
        <v>30</v>
      </c>
      <c r="C17" s="8"/>
      <c r="D17" s="20">
        <v>276.48</v>
      </c>
      <c r="E17" s="11" t="s">
        <v>27</v>
      </c>
      <c r="F17" s="20">
        <v>276.48</v>
      </c>
      <c r="G17" s="7"/>
      <c r="H17" s="8"/>
      <c r="I17" s="11" t="s">
        <v>27</v>
      </c>
      <c r="J17" s="20">
        <v>276.48</v>
      </c>
      <c r="K17" s="20">
        <f>F17-J17</f>
        <v>0</v>
      </c>
      <c r="L17" s="18"/>
    </row>
    <row r="18" spans="1:12" s="6" customFormat="1" ht="45">
      <c r="A18" s="31"/>
      <c r="B18" s="10" t="s">
        <v>31</v>
      </c>
      <c r="C18" s="8"/>
      <c r="D18" s="20">
        <v>548.53</v>
      </c>
      <c r="E18" s="11" t="s">
        <v>28</v>
      </c>
      <c r="F18" s="20">
        <v>548.53</v>
      </c>
      <c r="G18" s="7"/>
      <c r="H18" s="8"/>
      <c r="I18" s="11" t="s">
        <v>28</v>
      </c>
      <c r="J18" s="20">
        <v>548.53</v>
      </c>
      <c r="K18" s="20">
        <f t="shared" si="0"/>
        <v>0</v>
      </c>
      <c r="L18" s="18"/>
    </row>
    <row r="19" spans="1:12" s="6" customFormat="1" ht="15">
      <c r="A19" s="31"/>
      <c r="B19" s="10" t="s">
        <v>26</v>
      </c>
      <c r="C19" s="8"/>
      <c r="D19" s="20">
        <v>26943.200000000001</v>
      </c>
      <c r="E19" s="11" t="s">
        <v>27</v>
      </c>
      <c r="F19" s="20">
        <v>26943.200000000001</v>
      </c>
      <c r="G19" s="7"/>
      <c r="H19" s="8"/>
      <c r="I19" s="11" t="s">
        <v>27</v>
      </c>
      <c r="J19" s="20">
        <v>26943.200000000001</v>
      </c>
      <c r="K19" s="20">
        <f t="shared" si="0"/>
        <v>0</v>
      </c>
      <c r="L19" s="18"/>
    </row>
    <row r="20" spans="1:12" s="6" customFormat="1" ht="30">
      <c r="A20" s="31"/>
      <c r="B20" s="10" t="s">
        <v>25</v>
      </c>
      <c r="C20" s="8"/>
      <c r="D20" s="20">
        <v>31700.5</v>
      </c>
      <c r="E20" s="11" t="s">
        <v>22</v>
      </c>
      <c r="F20" s="20">
        <v>31700.5</v>
      </c>
      <c r="G20" s="7"/>
      <c r="H20" s="8"/>
      <c r="I20" s="11" t="s">
        <v>22</v>
      </c>
      <c r="J20" s="20">
        <v>31700.5</v>
      </c>
      <c r="K20" s="20">
        <f t="shared" si="0"/>
        <v>0</v>
      </c>
      <c r="L20" s="18"/>
    </row>
    <row r="21" spans="1:12" s="6" customFormat="1" ht="180">
      <c r="A21" s="31"/>
      <c r="B21" s="10" t="s">
        <v>32</v>
      </c>
      <c r="C21" s="8"/>
      <c r="D21" s="20">
        <v>0</v>
      </c>
      <c r="E21" s="11" t="s">
        <v>33</v>
      </c>
      <c r="F21" s="20">
        <v>0</v>
      </c>
      <c r="G21" s="7"/>
      <c r="H21" s="8"/>
      <c r="I21" s="11" t="s">
        <v>33</v>
      </c>
      <c r="J21" s="20">
        <v>0</v>
      </c>
      <c r="K21" s="20">
        <f t="shared" si="0"/>
        <v>0</v>
      </c>
      <c r="L21" s="18"/>
    </row>
    <row r="22" spans="1:12" s="6" customFormat="1" ht="30">
      <c r="A22" s="31"/>
      <c r="B22" s="10" t="s">
        <v>25</v>
      </c>
      <c r="C22" s="8"/>
      <c r="D22" s="20">
        <v>3250.91</v>
      </c>
      <c r="E22" s="11" t="s">
        <v>22</v>
      </c>
      <c r="F22" s="20">
        <v>3250.91</v>
      </c>
      <c r="G22" s="7"/>
      <c r="H22" s="8"/>
      <c r="I22" s="11" t="s">
        <v>22</v>
      </c>
      <c r="J22" s="20">
        <v>3250.91</v>
      </c>
      <c r="K22" s="20">
        <f>F22-J22</f>
        <v>0</v>
      </c>
      <c r="L22" s="18"/>
    </row>
    <row r="23" spans="1:12" s="6" customFormat="1" ht="30">
      <c r="A23" s="31"/>
      <c r="B23" s="10" t="s">
        <v>25</v>
      </c>
      <c r="C23" s="8"/>
      <c r="D23" s="20">
        <v>3095.59</v>
      </c>
      <c r="E23" s="11" t="s">
        <v>22</v>
      </c>
      <c r="F23" s="20">
        <v>3095.59</v>
      </c>
      <c r="G23" s="7"/>
      <c r="H23" s="8"/>
      <c r="I23" s="11" t="s">
        <v>22</v>
      </c>
      <c r="J23" s="20">
        <v>3095.59</v>
      </c>
      <c r="K23" s="20">
        <f>F23-J23</f>
        <v>0</v>
      </c>
      <c r="L23" s="18"/>
    </row>
    <row r="24" spans="1:12" s="6" customFormat="1" ht="30">
      <c r="A24" s="31"/>
      <c r="B24" s="10" t="s">
        <v>34</v>
      </c>
      <c r="C24" s="8"/>
      <c r="D24" s="20">
        <v>1900</v>
      </c>
      <c r="E24" s="11" t="s">
        <v>22</v>
      </c>
      <c r="F24" s="20">
        <v>1900</v>
      </c>
      <c r="G24" s="7"/>
      <c r="H24" s="8"/>
      <c r="I24" s="11" t="s">
        <v>22</v>
      </c>
      <c r="J24" s="20">
        <v>1900</v>
      </c>
      <c r="K24" s="20">
        <f>F24-J24</f>
        <v>0</v>
      </c>
      <c r="L24" s="18"/>
    </row>
    <row r="25" spans="1:12" s="6" customFormat="1" ht="45">
      <c r="A25" s="31"/>
      <c r="B25" s="10" t="s">
        <v>35</v>
      </c>
      <c r="C25" s="8"/>
      <c r="D25" s="20">
        <v>16695</v>
      </c>
      <c r="E25" s="11" t="s">
        <v>28</v>
      </c>
      <c r="F25" s="20">
        <v>16695</v>
      </c>
      <c r="G25" s="7"/>
      <c r="H25" s="8"/>
      <c r="I25" s="11" t="s">
        <v>28</v>
      </c>
      <c r="J25" s="20">
        <v>16695</v>
      </c>
      <c r="K25" s="20">
        <f t="shared" ref="K25:K34" si="1">F25-J25</f>
        <v>0</v>
      </c>
      <c r="L25" s="18"/>
    </row>
    <row r="26" spans="1:12" s="6" customFormat="1" ht="45">
      <c r="A26" s="31"/>
      <c r="B26" s="10" t="s">
        <v>25</v>
      </c>
      <c r="C26" s="8"/>
      <c r="D26" s="20">
        <v>3805</v>
      </c>
      <c r="E26" s="11" t="s">
        <v>28</v>
      </c>
      <c r="F26" s="20">
        <v>3805</v>
      </c>
      <c r="G26" s="7"/>
      <c r="H26" s="8"/>
      <c r="I26" s="11" t="s">
        <v>28</v>
      </c>
      <c r="J26" s="20">
        <v>3805</v>
      </c>
      <c r="K26" s="20">
        <f t="shared" si="1"/>
        <v>0</v>
      </c>
      <c r="L26" s="18"/>
    </row>
    <row r="27" spans="1:12" s="6" customFormat="1" ht="30">
      <c r="A27" s="31"/>
      <c r="B27" s="10" t="s">
        <v>25</v>
      </c>
      <c r="C27" s="8"/>
      <c r="D27" s="20">
        <v>1320</v>
      </c>
      <c r="E27" s="11" t="s">
        <v>22</v>
      </c>
      <c r="F27" s="20">
        <v>1320</v>
      </c>
      <c r="G27" s="7"/>
      <c r="H27" s="8"/>
      <c r="I27" s="11" t="s">
        <v>22</v>
      </c>
      <c r="J27" s="20">
        <v>1320</v>
      </c>
      <c r="K27" s="20">
        <f t="shared" si="1"/>
        <v>0</v>
      </c>
      <c r="L27" s="18"/>
    </row>
    <row r="28" spans="1:12" s="6" customFormat="1" ht="45">
      <c r="A28" s="31"/>
      <c r="B28" s="10" t="s">
        <v>25</v>
      </c>
      <c r="C28" s="8"/>
      <c r="D28" s="20">
        <v>800</v>
      </c>
      <c r="E28" s="11" t="s">
        <v>36</v>
      </c>
      <c r="F28" s="20">
        <v>800</v>
      </c>
      <c r="G28" s="7"/>
      <c r="H28" s="8"/>
      <c r="I28" s="11" t="s">
        <v>36</v>
      </c>
      <c r="J28" s="20">
        <v>800</v>
      </c>
      <c r="K28" s="20">
        <f t="shared" si="1"/>
        <v>0</v>
      </c>
      <c r="L28" s="18"/>
    </row>
    <row r="29" spans="1:12" s="6" customFormat="1" ht="30">
      <c r="A29" s="31"/>
      <c r="B29" s="10" t="s">
        <v>25</v>
      </c>
      <c r="C29" s="8"/>
      <c r="D29" s="20">
        <v>30440.54</v>
      </c>
      <c r="E29" s="11" t="s">
        <v>22</v>
      </c>
      <c r="F29" s="20">
        <v>30440.54</v>
      </c>
      <c r="G29" s="7"/>
      <c r="H29" s="8"/>
      <c r="I29" s="11" t="s">
        <v>22</v>
      </c>
      <c r="J29" s="20">
        <v>30440.54</v>
      </c>
      <c r="K29" s="20">
        <f t="shared" si="1"/>
        <v>0</v>
      </c>
      <c r="L29" s="18"/>
    </row>
    <row r="30" spans="1:12" s="6" customFormat="1" ht="30">
      <c r="A30" s="31"/>
      <c r="B30" s="10" t="s">
        <v>25</v>
      </c>
      <c r="C30" s="8"/>
      <c r="D30" s="20">
        <v>41798.720000000001</v>
      </c>
      <c r="E30" s="11" t="s">
        <v>22</v>
      </c>
      <c r="F30" s="20">
        <v>41798.720000000001</v>
      </c>
      <c r="G30" s="7"/>
      <c r="H30" s="8"/>
      <c r="I30" s="11" t="s">
        <v>22</v>
      </c>
      <c r="J30" s="20">
        <v>41798.720000000001</v>
      </c>
      <c r="K30" s="20">
        <f t="shared" si="1"/>
        <v>0</v>
      </c>
      <c r="L30" s="18"/>
    </row>
    <row r="31" spans="1:12" s="6" customFormat="1" ht="30">
      <c r="A31" s="31"/>
      <c r="B31" s="10" t="s">
        <v>25</v>
      </c>
      <c r="C31" s="8"/>
      <c r="D31" s="20">
        <v>36642.1</v>
      </c>
      <c r="E31" s="11" t="s">
        <v>22</v>
      </c>
      <c r="F31" s="20">
        <v>36642.1</v>
      </c>
      <c r="G31" s="7"/>
      <c r="H31" s="8"/>
      <c r="I31" s="11" t="s">
        <v>22</v>
      </c>
      <c r="J31" s="20">
        <v>36642.1</v>
      </c>
      <c r="K31" s="20">
        <f t="shared" si="1"/>
        <v>0</v>
      </c>
      <c r="L31" s="18"/>
    </row>
    <row r="32" spans="1:12" s="6" customFormat="1" ht="30">
      <c r="A32" s="31"/>
      <c r="B32" s="10" t="s">
        <v>25</v>
      </c>
      <c r="C32" s="8"/>
      <c r="D32" s="20">
        <v>1736.99</v>
      </c>
      <c r="E32" s="11" t="s">
        <v>22</v>
      </c>
      <c r="F32" s="20">
        <v>1736.99</v>
      </c>
      <c r="G32" s="7"/>
      <c r="H32" s="8"/>
      <c r="I32" s="11" t="s">
        <v>22</v>
      </c>
      <c r="J32" s="20">
        <v>1736.99</v>
      </c>
      <c r="K32" s="20">
        <f t="shared" si="1"/>
        <v>0</v>
      </c>
      <c r="L32" s="18"/>
    </row>
    <row r="33" spans="1:12" s="6" customFormat="1" ht="30">
      <c r="A33" s="31"/>
      <c r="B33" s="10" t="s">
        <v>25</v>
      </c>
      <c r="C33" s="8"/>
      <c r="D33" s="20">
        <v>290.27</v>
      </c>
      <c r="E33" s="11" t="s">
        <v>22</v>
      </c>
      <c r="F33" s="20">
        <v>290.27</v>
      </c>
      <c r="G33" s="7"/>
      <c r="H33" s="8"/>
      <c r="I33" s="11" t="s">
        <v>22</v>
      </c>
      <c r="J33" s="20">
        <v>290.27</v>
      </c>
      <c r="K33" s="20">
        <f t="shared" si="1"/>
        <v>0</v>
      </c>
      <c r="L33" s="18"/>
    </row>
    <row r="34" spans="1:12" s="6" customFormat="1" ht="15">
      <c r="A34" s="31"/>
      <c r="B34" s="10" t="s">
        <v>26</v>
      </c>
      <c r="C34" s="8"/>
      <c r="D34" s="20">
        <v>54746.47</v>
      </c>
      <c r="E34" s="11" t="s">
        <v>27</v>
      </c>
      <c r="F34" s="20">
        <v>54746.47</v>
      </c>
      <c r="G34" s="7"/>
      <c r="H34" s="8"/>
      <c r="I34" s="11" t="s">
        <v>27</v>
      </c>
      <c r="J34" s="20">
        <v>54746.47</v>
      </c>
      <c r="K34" s="20">
        <f t="shared" si="1"/>
        <v>0</v>
      </c>
      <c r="L34" s="18"/>
    </row>
    <row r="35" spans="1:12" s="6" customFormat="1" ht="30">
      <c r="A35" s="31"/>
      <c r="B35" s="10" t="s">
        <v>25</v>
      </c>
      <c r="C35" s="8"/>
      <c r="D35" s="20">
        <v>2000</v>
      </c>
      <c r="E35" s="11" t="s">
        <v>22</v>
      </c>
      <c r="F35" s="20">
        <v>2000</v>
      </c>
      <c r="G35" s="7"/>
      <c r="H35" s="8"/>
      <c r="I35" s="11" t="s">
        <v>22</v>
      </c>
      <c r="J35" s="20">
        <v>2000</v>
      </c>
      <c r="K35" s="20">
        <f>F35-J35</f>
        <v>0</v>
      </c>
      <c r="L35" s="18"/>
    </row>
    <row r="36" spans="1:12" s="6" customFormat="1" ht="45">
      <c r="A36" s="31"/>
      <c r="B36" s="10" t="s">
        <v>25</v>
      </c>
      <c r="C36" s="8"/>
      <c r="D36" s="20">
        <v>2725</v>
      </c>
      <c r="E36" s="11" t="s">
        <v>28</v>
      </c>
      <c r="F36" s="20">
        <v>2725</v>
      </c>
      <c r="G36" s="7"/>
      <c r="H36" s="8"/>
      <c r="I36" s="11" t="s">
        <v>28</v>
      </c>
      <c r="J36" s="20">
        <v>2725</v>
      </c>
      <c r="K36" s="20">
        <v>0</v>
      </c>
      <c r="L36" s="18"/>
    </row>
    <row r="37" spans="1:12" s="6" customFormat="1" ht="45">
      <c r="A37" s="31"/>
      <c r="B37" s="10" t="s">
        <v>25</v>
      </c>
      <c r="C37" s="8"/>
      <c r="D37" s="20">
        <v>400</v>
      </c>
      <c r="E37" s="11" t="s">
        <v>28</v>
      </c>
      <c r="F37" s="20">
        <v>400</v>
      </c>
      <c r="G37" s="7"/>
      <c r="H37" s="8"/>
      <c r="I37" s="11" t="s">
        <v>28</v>
      </c>
      <c r="J37" s="20">
        <v>400</v>
      </c>
      <c r="K37" s="20">
        <f t="shared" ref="K37:K40" si="2">F37-J37</f>
        <v>0</v>
      </c>
      <c r="L37" s="18"/>
    </row>
    <row r="38" spans="1:12" s="6" customFormat="1" ht="30">
      <c r="A38" s="31"/>
      <c r="B38" s="10" t="s">
        <v>25</v>
      </c>
      <c r="C38" s="8"/>
      <c r="D38" s="20">
        <v>2</v>
      </c>
      <c r="E38" s="11" t="s">
        <v>22</v>
      </c>
      <c r="F38" s="20">
        <v>2</v>
      </c>
      <c r="G38" s="7"/>
      <c r="H38" s="8"/>
      <c r="I38" s="11" t="s">
        <v>22</v>
      </c>
      <c r="J38" s="20">
        <v>2</v>
      </c>
      <c r="K38" s="20">
        <f t="shared" si="2"/>
        <v>0</v>
      </c>
      <c r="L38" s="18"/>
    </row>
    <row r="39" spans="1:12" s="6" customFormat="1" ht="15">
      <c r="A39" s="31"/>
      <c r="B39" s="10" t="s">
        <v>26</v>
      </c>
      <c r="C39" s="8"/>
      <c r="D39" s="20">
        <v>29939.200000000001</v>
      </c>
      <c r="E39" s="11" t="s">
        <v>27</v>
      </c>
      <c r="F39" s="20">
        <v>29939.200000000001</v>
      </c>
      <c r="G39" s="7"/>
      <c r="H39" s="8"/>
      <c r="I39" s="11" t="s">
        <v>27</v>
      </c>
      <c r="J39" s="20">
        <v>29939.200000000001</v>
      </c>
      <c r="K39" s="20">
        <f t="shared" si="2"/>
        <v>0</v>
      </c>
      <c r="L39" s="18"/>
    </row>
    <row r="40" spans="1:12" s="6" customFormat="1" ht="45">
      <c r="A40" s="31"/>
      <c r="B40" s="10" t="s">
        <v>25</v>
      </c>
      <c r="C40" s="8"/>
      <c r="D40" s="20">
        <v>25</v>
      </c>
      <c r="E40" s="11" t="s">
        <v>28</v>
      </c>
      <c r="F40" s="20">
        <v>25</v>
      </c>
      <c r="G40" s="7"/>
      <c r="H40" s="8"/>
      <c r="I40" s="11" t="s">
        <v>28</v>
      </c>
      <c r="J40" s="20">
        <v>25</v>
      </c>
      <c r="K40" s="20">
        <f t="shared" si="2"/>
        <v>0</v>
      </c>
      <c r="L40" s="18"/>
    </row>
    <row r="41" spans="1:12" s="6" customFormat="1" ht="45">
      <c r="A41" s="31"/>
      <c r="B41" s="10" t="s">
        <v>25</v>
      </c>
      <c r="C41" s="8"/>
      <c r="D41" s="20">
        <v>10205</v>
      </c>
      <c r="E41" s="11" t="s">
        <v>28</v>
      </c>
      <c r="F41" s="20">
        <v>10205</v>
      </c>
      <c r="G41" s="7"/>
      <c r="H41" s="8"/>
      <c r="I41" s="11" t="s">
        <v>28</v>
      </c>
      <c r="J41" s="20">
        <v>10205</v>
      </c>
      <c r="K41" s="20">
        <f>F41-J41</f>
        <v>0</v>
      </c>
      <c r="L41" s="18"/>
    </row>
    <row r="42" spans="1:12" s="6" customFormat="1" ht="30">
      <c r="A42" s="31"/>
      <c r="B42" s="10" t="s">
        <v>25</v>
      </c>
      <c r="C42" s="8"/>
      <c r="D42" s="20">
        <v>70</v>
      </c>
      <c r="E42" s="11" t="s">
        <v>22</v>
      </c>
      <c r="F42" s="20">
        <v>70</v>
      </c>
      <c r="G42" s="7"/>
      <c r="H42" s="8"/>
      <c r="I42" s="11" t="s">
        <v>22</v>
      </c>
      <c r="J42" s="20">
        <v>70</v>
      </c>
      <c r="K42" s="20">
        <f t="shared" ref="K42:K60" si="3">F42-J42</f>
        <v>0</v>
      </c>
      <c r="L42" s="18"/>
    </row>
    <row r="43" spans="1:12" s="6" customFormat="1" ht="30">
      <c r="A43" s="31"/>
      <c r="B43" s="10" t="s">
        <v>25</v>
      </c>
      <c r="C43" s="8"/>
      <c r="D43" s="20">
        <v>21</v>
      </c>
      <c r="E43" s="11" t="s">
        <v>22</v>
      </c>
      <c r="F43" s="20">
        <v>21</v>
      </c>
      <c r="G43" s="7"/>
      <c r="H43" s="8"/>
      <c r="I43" s="11" t="s">
        <v>22</v>
      </c>
      <c r="J43" s="20">
        <v>21</v>
      </c>
      <c r="K43" s="20">
        <f t="shared" si="3"/>
        <v>0</v>
      </c>
      <c r="L43" s="18"/>
    </row>
    <row r="44" spans="1:12" s="6" customFormat="1" ht="30">
      <c r="A44" s="31"/>
      <c r="B44" s="10" t="s">
        <v>25</v>
      </c>
      <c r="C44" s="8"/>
      <c r="D44" s="20">
        <v>218</v>
      </c>
      <c r="E44" s="11" t="s">
        <v>22</v>
      </c>
      <c r="F44" s="20">
        <v>218</v>
      </c>
      <c r="G44" s="7"/>
      <c r="H44" s="8"/>
      <c r="I44" s="11" t="s">
        <v>22</v>
      </c>
      <c r="J44" s="20">
        <v>218</v>
      </c>
      <c r="K44" s="20">
        <f t="shared" si="3"/>
        <v>0</v>
      </c>
      <c r="L44" s="18"/>
    </row>
    <row r="45" spans="1:12" s="6" customFormat="1" ht="30">
      <c r="A45" s="31"/>
      <c r="B45" s="10" t="s">
        <v>25</v>
      </c>
      <c r="C45" s="8"/>
      <c r="D45" s="20">
        <v>23</v>
      </c>
      <c r="E45" s="11" t="s">
        <v>22</v>
      </c>
      <c r="F45" s="20">
        <v>23</v>
      </c>
      <c r="G45" s="7"/>
      <c r="H45" s="8"/>
      <c r="I45" s="11" t="s">
        <v>22</v>
      </c>
      <c r="J45" s="20">
        <v>23</v>
      </c>
      <c r="K45" s="20">
        <f t="shared" si="3"/>
        <v>0</v>
      </c>
      <c r="L45" s="18"/>
    </row>
    <row r="46" spans="1:12" s="6" customFormat="1" ht="30">
      <c r="A46" s="31"/>
      <c r="B46" s="10" t="s">
        <v>25</v>
      </c>
      <c r="C46" s="8"/>
      <c r="D46" s="20">
        <v>107</v>
      </c>
      <c r="E46" s="11" t="s">
        <v>22</v>
      </c>
      <c r="F46" s="20">
        <v>107</v>
      </c>
      <c r="G46" s="7"/>
      <c r="H46" s="8"/>
      <c r="I46" s="11" t="s">
        <v>22</v>
      </c>
      <c r="J46" s="20">
        <v>107</v>
      </c>
      <c r="K46" s="20">
        <f t="shared" si="3"/>
        <v>0</v>
      </c>
      <c r="L46" s="18"/>
    </row>
    <row r="47" spans="1:12" s="6" customFormat="1" ht="30">
      <c r="A47" s="32"/>
      <c r="B47" s="10" t="s">
        <v>25</v>
      </c>
      <c r="C47" s="8"/>
      <c r="D47" s="20">
        <v>3766.18</v>
      </c>
      <c r="E47" s="11" t="s">
        <v>22</v>
      </c>
      <c r="F47" s="20">
        <v>3766.18</v>
      </c>
      <c r="G47" s="7"/>
      <c r="H47" s="8"/>
      <c r="I47" s="11" t="s">
        <v>22</v>
      </c>
      <c r="J47" s="20">
        <v>3766.18</v>
      </c>
      <c r="K47" s="20">
        <f t="shared" si="3"/>
        <v>0</v>
      </c>
      <c r="L47" s="18"/>
    </row>
    <row r="48" spans="1:12" s="6" customFormat="1" ht="15">
      <c r="A48" s="33" t="s">
        <v>38</v>
      </c>
      <c r="B48" s="10" t="s">
        <v>26</v>
      </c>
      <c r="C48" s="8"/>
      <c r="D48" s="20">
        <v>1415.69</v>
      </c>
      <c r="E48" s="11" t="s">
        <v>27</v>
      </c>
      <c r="F48" s="20">
        <v>1415.69</v>
      </c>
      <c r="G48" s="7"/>
      <c r="H48" s="8"/>
      <c r="I48" s="11" t="s">
        <v>27</v>
      </c>
      <c r="J48" s="20">
        <v>1415.69</v>
      </c>
      <c r="K48" s="20">
        <f t="shared" si="3"/>
        <v>0</v>
      </c>
      <c r="L48" s="18"/>
    </row>
    <row r="49" spans="1:13" s="6" customFormat="1" ht="15">
      <c r="A49" s="34"/>
      <c r="B49" s="10" t="s">
        <v>26</v>
      </c>
      <c r="C49" s="8"/>
      <c r="D49" s="20">
        <v>12220.86</v>
      </c>
      <c r="E49" s="11" t="s">
        <v>27</v>
      </c>
      <c r="F49" s="20">
        <v>12220.86</v>
      </c>
      <c r="G49" s="7"/>
      <c r="H49" s="8"/>
      <c r="I49" s="11" t="s">
        <v>27</v>
      </c>
      <c r="J49" s="20">
        <v>12220.86</v>
      </c>
      <c r="K49" s="20">
        <f t="shared" si="3"/>
        <v>0</v>
      </c>
      <c r="L49" s="18"/>
    </row>
    <row r="50" spans="1:13" s="6" customFormat="1" ht="30">
      <c r="A50" s="34"/>
      <c r="B50" s="10" t="s">
        <v>25</v>
      </c>
      <c r="C50" s="8"/>
      <c r="D50" s="20">
        <v>9604.9599999999991</v>
      </c>
      <c r="E50" s="11" t="s">
        <v>22</v>
      </c>
      <c r="F50" s="20">
        <v>9604.9599999999991</v>
      </c>
      <c r="G50" s="7"/>
      <c r="H50" s="8"/>
      <c r="I50" s="11" t="s">
        <v>22</v>
      </c>
      <c r="J50" s="20">
        <v>9604.9599999999991</v>
      </c>
      <c r="K50" s="20">
        <f t="shared" si="3"/>
        <v>0</v>
      </c>
      <c r="L50" s="18"/>
    </row>
    <row r="51" spans="1:13" s="6" customFormat="1" ht="30">
      <c r="A51" s="34"/>
      <c r="B51" s="10" t="s">
        <v>25</v>
      </c>
      <c r="C51" s="8"/>
      <c r="D51" s="20">
        <v>1610.12</v>
      </c>
      <c r="E51" s="11" t="s">
        <v>22</v>
      </c>
      <c r="F51" s="20">
        <v>1610.12</v>
      </c>
      <c r="G51" s="7"/>
      <c r="H51" s="8"/>
      <c r="I51" s="11" t="s">
        <v>22</v>
      </c>
      <c r="J51" s="20">
        <v>1610.12</v>
      </c>
      <c r="K51" s="20">
        <f t="shared" si="3"/>
        <v>0</v>
      </c>
      <c r="L51" s="18"/>
    </row>
    <row r="52" spans="1:13" s="6" customFormat="1" ht="15">
      <c r="A52" s="34"/>
      <c r="B52" s="10" t="s">
        <v>26</v>
      </c>
      <c r="C52" s="8"/>
      <c r="D52" s="20">
        <v>87701.65</v>
      </c>
      <c r="E52" s="11" t="s">
        <v>27</v>
      </c>
      <c r="F52" s="20">
        <v>87701.65</v>
      </c>
      <c r="G52" s="7"/>
      <c r="H52" s="8"/>
      <c r="I52" s="11" t="s">
        <v>27</v>
      </c>
      <c r="J52" s="20">
        <v>0</v>
      </c>
      <c r="K52" s="20">
        <f t="shared" si="3"/>
        <v>87701.65</v>
      </c>
      <c r="L52" s="18"/>
    </row>
    <row r="53" spans="1:13" s="6" customFormat="1" ht="45">
      <c r="A53" s="34"/>
      <c r="B53" s="10" t="s">
        <v>31</v>
      </c>
      <c r="C53" s="8"/>
      <c r="D53" s="20">
        <v>914.2</v>
      </c>
      <c r="E53" s="11" t="s">
        <v>28</v>
      </c>
      <c r="F53" s="20">
        <v>914.2</v>
      </c>
      <c r="G53" s="7"/>
      <c r="H53" s="8"/>
      <c r="I53" s="11" t="s">
        <v>28</v>
      </c>
      <c r="J53" s="20">
        <v>914.2</v>
      </c>
      <c r="K53" s="20">
        <f t="shared" si="3"/>
        <v>0</v>
      </c>
      <c r="L53" s="18"/>
    </row>
    <row r="54" spans="1:13" s="6" customFormat="1" ht="30">
      <c r="A54" s="34"/>
      <c r="B54" s="10" t="s">
        <v>39</v>
      </c>
      <c r="C54" s="8"/>
      <c r="D54" s="20">
        <v>26400</v>
      </c>
      <c r="E54" s="11" t="s">
        <v>22</v>
      </c>
      <c r="F54" s="20">
        <v>26400</v>
      </c>
      <c r="G54" s="7"/>
      <c r="H54" s="8"/>
      <c r="I54" s="11" t="s">
        <v>22</v>
      </c>
      <c r="J54" s="20">
        <v>26400</v>
      </c>
      <c r="K54" s="20">
        <f t="shared" si="3"/>
        <v>0</v>
      </c>
      <c r="L54" s="18"/>
    </row>
    <row r="55" spans="1:13" s="6" customFormat="1" ht="15">
      <c r="A55" s="34"/>
      <c r="B55" s="10" t="s">
        <v>26</v>
      </c>
      <c r="C55" s="8"/>
      <c r="D55" s="20">
        <v>18264.13</v>
      </c>
      <c r="E55" s="11" t="s">
        <v>27</v>
      </c>
      <c r="F55" s="20">
        <v>18264.13</v>
      </c>
      <c r="G55" s="7"/>
      <c r="H55" s="8"/>
      <c r="I55" s="11" t="s">
        <v>27</v>
      </c>
      <c r="J55" s="20">
        <v>0</v>
      </c>
      <c r="K55" s="20">
        <f t="shared" si="3"/>
        <v>18264.13</v>
      </c>
      <c r="L55" s="18"/>
    </row>
    <row r="56" spans="1:13" s="6" customFormat="1" ht="30">
      <c r="A56" s="34"/>
      <c r="B56" s="10" t="s">
        <v>25</v>
      </c>
      <c r="C56" s="8"/>
      <c r="D56" s="20">
        <v>423</v>
      </c>
      <c r="E56" s="11" t="s">
        <v>22</v>
      </c>
      <c r="F56" s="20">
        <v>423</v>
      </c>
      <c r="G56" s="7"/>
      <c r="H56" s="8"/>
      <c r="I56" s="11" t="s">
        <v>22</v>
      </c>
      <c r="J56" s="20">
        <v>423</v>
      </c>
      <c r="K56" s="20">
        <f t="shared" si="3"/>
        <v>0</v>
      </c>
      <c r="L56" s="18"/>
    </row>
    <row r="57" spans="1:13" s="6" customFormat="1" ht="30">
      <c r="A57" s="34"/>
      <c r="B57" s="10" t="s">
        <v>25</v>
      </c>
      <c r="C57" s="8"/>
      <c r="D57" s="20">
        <v>33831.17</v>
      </c>
      <c r="E57" s="11" t="s">
        <v>22</v>
      </c>
      <c r="F57" s="20">
        <v>33831.17</v>
      </c>
      <c r="G57" s="7"/>
      <c r="H57" s="8"/>
      <c r="I57" s="11" t="s">
        <v>22</v>
      </c>
      <c r="J57" s="20">
        <v>0</v>
      </c>
      <c r="K57" s="20">
        <f t="shared" si="3"/>
        <v>33831.17</v>
      </c>
      <c r="L57" s="18"/>
    </row>
    <row r="58" spans="1:13" s="6" customFormat="1" ht="30">
      <c r="A58" s="34"/>
      <c r="B58" s="10" t="s">
        <v>25</v>
      </c>
      <c r="C58" s="8"/>
      <c r="D58" s="20">
        <v>1500</v>
      </c>
      <c r="E58" s="11" t="s">
        <v>22</v>
      </c>
      <c r="F58" s="20">
        <v>1500</v>
      </c>
      <c r="G58" s="7"/>
      <c r="H58" s="8"/>
      <c r="I58" s="11" t="s">
        <v>22</v>
      </c>
      <c r="J58" s="20">
        <v>1500</v>
      </c>
      <c r="K58" s="20">
        <f t="shared" si="3"/>
        <v>0</v>
      </c>
      <c r="L58" s="18"/>
    </row>
    <row r="59" spans="1:13" s="6" customFormat="1" ht="15">
      <c r="A59" s="34"/>
      <c r="B59" s="10" t="s">
        <v>26</v>
      </c>
      <c r="C59" s="8"/>
      <c r="D59" s="20">
        <v>22205.85</v>
      </c>
      <c r="E59" s="11" t="s">
        <v>27</v>
      </c>
      <c r="F59" s="20">
        <v>22205.85</v>
      </c>
      <c r="G59" s="7"/>
      <c r="H59" s="8"/>
      <c r="I59" s="11" t="s">
        <v>27</v>
      </c>
      <c r="J59" s="20">
        <v>0</v>
      </c>
      <c r="K59" s="20">
        <f t="shared" si="3"/>
        <v>22205.85</v>
      </c>
      <c r="L59" s="18"/>
    </row>
    <row r="60" spans="1:13" s="6" customFormat="1" ht="30">
      <c r="A60" s="35"/>
      <c r="B60" s="10" t="s">
        <v>25</v>
      </c>
      <c r="C60" s="8"/>
      <c r="D60" s="20">
        <v>5220</v>
      </c>
      <c r="E60" s="11" t="s">
        <v>22</v>
      </c>
      <c r="F60" s="20">
        <v>5220</v>
      </c>
      <c r="G60" s="7"/>
      <c r="H60" s="8"/>
      <c r="I60" s="11" t="s">
        <v>22</v>
      </c>
      <c r="J60" s="20">
        <v>0</v>
      </c>
      <c r="K60" s="20">
        <f t="shared" si="3"/>
        <v>5220</v>
      </c>
      <c r="L60" s="18"/>
    </row>
    <row r="61" spans="1:13" ht="30">
      <c r="A61" s="7" t="s">
        <v>16</v>
      </c>
      <c r="B61" s="9"/>
      <c r="C61" s="8">
        <f>SUM(C11:C12)</f>
        <v>0</v>
      </c>
      <c r="D61" s="20">
        <f>SUM(D11:D60)</f>
        <v>677865.38</v>
      </c>
      <c r="E61" s="8" t="s">
        <v>17</v>
      </c>
      <c r="F61" s="20">
        <f>SUM(F11:F60)</f>
        <v>677865.38</v>
      </c>
      <c r="G61" s="8" t="s">
        <v>17</v>
      </c>
      <c r="H61" s="8">
        <f>SUM(H11:H12)</f>
        <v>0</v>
      </c>
      <c r="I61" s="8" t="s">
        <v>17</v>
      </c>
      <c r="J61" s="20">
        <f>SUM(J11:J59)</f>
        <v>510642.58</v>
      </c>
      <c r="K61" s="20">
        <f>SUM(K11:K60)</f>
        <v>167222.80000000002</v>
      </c>
      <c r="L61"/>
      <c r="M61" s="19"/>
    </row>
    <row r="62" spans="1:13" ht="15">
      <c r="A62" s="2"/>
      <c r="I62" s="4"/>
    </row>
    <row r="63" spans="1:13" ht="18.75">
      <c r="B63" s="5"/>
      <c r="C63" s="13" t="s">
        <v>18</v>
      </c>
      <c r="D63" s="21"/>
      <c r="E63" s="13"/>
      <c r="F63" s="21"/>
      <c r="G63" s="13"/>
      <c r="H63" s="13" t="s">
        <v>21</v>
      </c>
    </row>
    <row r="64" spans="1:13">
      <c r="B64" s="12" t="s">
        <v>23</v>
      </c>
    </row>
    <row r="65" spans="2:9">
      <c r="B65" s="12" t="s">
        <v>24</v>
      </c>
    </row>
    <row r="67" spans="2:9" ht="18.75">
      <c r="B67" s="36"/>
      <c r="C67" s="36"/>
      <c r="D67" s="36"/>
      <c r="E67" s="36"/>
      <c r="F67" s="22"/>
      <c r="G67" s="36"/>
      <c r="H67" s="36"/>
      <c r="I67" s="3"/>
    </row>
  </sheetData>
  <mergeCells count="24">
    <mergeCell ref="A11:A47"/>
    <mergeCell ref="A48:A60"/>
    <mergeCell ref="B67:E67"/>
    <mergeCell ref="G67:H67"/>
    <mergeCell ref="F6:F10"/>
    <mergeCell ref="B6:B10"/>
    <mergeCell ref="C8:C10"/>
    <mergeCell ref="D8:D10"/>
    <mergeCell ref="E8:E10"/>
    <mergeCell ref="G8:G10"/>
    <mergeCell ref="H8:H10"/>
    <mergeCell ref="J8:J10"/>
    <mergeCell ref="A1:K1"/>
    <mergeCell ref="A2:K2"/>
    <mergeCell ref="A3:K3"/>
    <mergeCell ref="A4:K4"/>
    <mergeCell ref="H5:K5"/>
    <mergeCell ref="C6:E6"/>
    <mergeCell ref="G6:J6"/>
    <mergeCell ref="C7:E7"/>
    <mergeCell ref="G7:J7"/>
    <mergeCell ref="K6:K10"/>
    <mergeCell ref="I8:I10"/>
    <mergeCell ref="A6:A10"/>
  </mergeCells>
  <printOptions horizontalCentered="1"/>
  <pageMargins left="0.19685039370078741" right="0.23622047244094488" top="0.74803149606299213" bottom="0.74803149606299213" header="0.31496062992125984" footer="0.31496062992125984"/>
  <pageSetup paperSize="9" scale="81" fitToHeight="0" orientation="landscape" r:id="rId1"/>
  <rowBreaks count="3" manualBreakCount="3">
    <brk id="20" max="10" man="1"/>
    <brk id="34" max="10" man="1"/>
    <brk id="5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Sheet1</vt:lpstr>
      <vt:lpstr>Sheet1!Область_друку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 Windows</cp:lastModifiedBy>
  <cp:lastPrinted>2024-07-01T05:56:09Z</cp:lastPrinted>
  <dcterms:created xsi:type="dcterms:W3CDTF">2018-08-31T05:18:00Z</dcterms:created>
  <dcterms:modified xsi:type="dcterms:W3CDTF">2024-07-01T06:08:15Z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1049-11.2.0.9232</vt:lpwstr>
  </property>
</Properties>
</file>