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/>
  </bookViews>
  <sheets>
    <sheet name="1квартал" sheetId="1" r:id="rId1"/>
    <sheet name="Аркуш2" sheetId="2" r:id="rId2"/>
    <sheet name="Аркуш3" sheetId="3" r:id="rId3"/>
  </sheets>
  <calcPr calcId="114210"/>
</workbook>
</file>

<file path=xl/calcChain.xml><?xml version="1.0" encoding="utf-8"?>
<calcChain xmlns="http://schemas.openxmlformats.org/spreadsheetml/2006/main">
  <c r="I99" i="1"/>
  <c r="L100"/>
  <c r="D100"/>
  <c r="I100"/>
  <c r="K100"/>
  <c r="G100"/>
  <c r="E100"/>
  <c r="K75"/>
  <c r="I75"/>
  <c r="G75"/>
  <c r="E75"/>
  <c r="L75"/>
</calcChain>
</file>

<file path=xl/sharedStrings.xml><?xml version="1.0" encoding="utf-8"?>
<sst xmlns="http://schemas.openxmlformats.org/spreadsheetml/2006/main" count="253" uniqueCount="82">
  <si>
    <t>про надходження і використання благодійних пожертв від фізичних та юридичних осіб</t>
  </si>
  <si>
    <t>Період</t>
  </si>
  <si>
    <t>Найменування</t>
  </si>
  <si>
    <t>юридичної</t>
  </si>
  <si>
    <t>особи (або</t>
  </si>
  <si>
    <t>позначення</t>
  </si>
  <si>
    <t>фізичної</t>
  </si>
  <si>
    <t>особи)</t>
  </si>
  <si>
    <t>Благодійні пожертви, що були отримані</t>
  </si>
  <si>
    <t>закладом охорони здоров'я</t>
  </si>
  <si>
    <t>від фізичних та юридичних осіб</t>
  </si>
  <si>
    <t>Всього отримано благодій­них пожертв, тис. грн.</t>
  </si>
  <si>
    <t>Використання закладом охорони здоров'я</t>
  </si>
  <si>
    <t>благодійних пожертв, отриманих у грошовій та натуральній</t>
  </si>
  <si>
    <t>(товари і послуги) формі</t>
  </si>
  <si>
    <t>Залишок</t>
  </si>
  <si>
    <t>невикористаних</t>
  </si>
  <si>
    <t>грошових коштів,</t>
  </si>
  <si>
    <t>товарів та послуг</t>
  </si>
  <si>
    <t>на кінець</t>
  </si>
  <si>
    <t>звітного періоду,</t>
  </si>
  <si>
    <t>тис. грн.</t>
  </si>
  <si>
    <t>В грошовій</t>
  </si>
  <si>
    <t>формі,</t>
  </si>
  <si>
    <t>В</t>
  </si>
  <si>
    <t>натуральній</t>
  </si>
  <si>
    <t>формі</t>
  </si>
  <si>
    <t>(товари і</t>
  </si>
  <si>
    <t>послуги),</t>
  </si>
  <si>
    <t>Перелік</t>
  </si>
  <si>
    <t>товарів і</t>
  </si>
  <si>
    <t>послуг в</t>
  </si>
  <si>
    <t>Напрямки використання</t>
  </si>
  <si>
    <t>у грошовій</t>
  </si>
  <si>
    <t>формі (стаття</t>
  </si>
  <si>
    <t>витрат)</t>
  </si>
  <si>
    <t>Сума, тис. грн.</t>
  </si>
  <si>
    <t>використаних</t>
  </si>
  <si>
    <t>товарів та</t>
  </si>
  <si>
    <t>послуг у</t>
  </si>
  <si>
    <t>Додаток</t>
  </si>
  <si>
    <r>
      <t>_</t>
    </r>
    <r>
      <rPr>
        <u/>
        <sz val="14"/>
        <color indexed="8"/>
        <rFont val="Times New Roman"/>
        <family val="1"/>
        <charset val="204"/>
      </rPr>
      <t>25.07.2017</t>
    </r>
    <r>
      <rPr>
        <sz val="14"/>
        <color indexed="8"/>
        <rFont val="Times New Roman"/>
        <family val="1"/>
        <charset val="204"/>
      </rPr>
      <t>__ № __</t>
    </r>
    <r>
      <rPr>
        <u/>
        <sz val="14"/>
        <color indexed="8"/>
        <rFont val="Times New Roman"/>
        <family val="1"/>
        <charset val="204"/>
      </rPr>
      <t>848</t>
    </r>
    <r>
      <rPr>
        <sz val="14"/>
        <color indexed="8"/>
        <rFont val="Times New Roman"/>
        <family val="1"/>
        <charset val="204"/>
      </rPr>
      <t>__</t>
    </r>
  </si>
  <si>
    <t xml:space="preserve">  </t>
  </si>
  <si>
    <t xml:space="preserve">             до наказу Міністерства охорони здоров'я України</t>
  </si>
  <si>
    <t>Інформація</t>
  </si>
  <si>
    <r>
      <rPr>
        <u/>
        <sz val="14"/>
        <color indexed="8"/>
        <rFont val="Times New Roman"/>
        <family val="1"/>
        <charset val="204"/>
      </rPr>
      <t xml:space="preserve">25.07.2017  </t>
    </r>
    <r>
      <rPr>
        <sz val="14"/>
        <color indexed="8"/>
        <rFont val="Times New Roman"/>
        <family val="1"/>
        <charset val="204"/>
      </rPr>
      <t xml:space="preserve">№ </t>
    </r>
    <r>
      <rPr>
        <u/>
        <sz val="14"/>
        <color indexed="8"/>
        <rFont val="Times New Roman"/>
        <family val="1"/>
        <charset val="204"/>
      </rPr>
      <t>848</t>
    </r>
  </si>
  <si>
    <t>Директор                                          Вікторія ПОКОЄВЧУК                                              Головний бухгалтер                                     Людмила  ВЕРБИЦЬКА</t>
  </si>
  <si>
    <t>по КНП "ЦПМСД "Ювілейний"РМР за I-IV-ий квартал  2024 року.</t>
  </si>
  <si>
    <t>І квартал 2024 р.</t>
  </si>
  <si>
    <t>Разом за  II кв. 2024р.</t>
  </si>
  <si>
    <t>Разом за I кв. 2024р.</t>
  </si>
  <si>
    <t>Залишок на початок 2024 року</t>
  </si>
  <si>
    <t>Лікарські засоби</t>
  </si>
  <si>
    <t>Вакцина</t>
  </si>
  <si>
    <t>Вироби медичного призначення</t>
  </si>
  <si>
    <t>Пульсоксиметр</t>
  </si>
  <si>
    <t>Меблі</t>
  </si>
  <si>
    <t>Холодильник Vestfrost VLS-174A AC</t>
  </si>
  <si>
    <t>КУ "ОБСМП" РОР</t>
  </si>
  <si>
    <t>ДУ "Рівненський ОЦКПХ МОЗ"</t>
  </si>
  <si>
    <t>БО "БФ "НАГД "ЗДОРОВІ"</t>
  </si>
  <si>
    <t>БФ "Скарбниця Надії"</t>
  </si>
  <si>
    <t>КНП "ЦПМСД "Північний" РМР</t>
  </si>
  <si>
    <t>БФ "Допомога армії Рівне"</t>
  </si>
  <si>
    <t>Фізична особа Грицюта О.Ф.</t>
  </si>
  <si>
    <t>Дитячий фонд ООН (ЮНІСЕФ)</t>
  </si>
  <si>
    <t>КП "РОЦПЗН" РОР</t>
  </si>
  <si>
    <t>ФОП Машаровський Я.І.</t>
  </si>
  <si>
    <t>ІI квартал 2024 р.</t>
  </si>
  <si>
    <t xml:space="preserve">ДУ "Центр громадського здоров'я МОЗ України" </t>
  </si>
  <si>
    <t>РОЧБО "Серце Дітям України"</t>
  </si>
  <si>
    <t>Оргтехніка</t>
  </si>
  <si>
    <t>Водонагрівач</t>
  </si>
  <si>
    <t>Дзеркало в рамі</t>
  </si>
  <si>
    <t>Послуги з поточного ремонту</t>
  </si>
  <si>
    <t>КП "ОІАЦМС" РОР</t>
  </si>
  <si>
    <t>КНП "Радивилівський центр ПМСД" РМР</t>
  </si>
  <si>
    <t>КНП "Радивилівська центральна міська лікарня" Радивилівської міської ради Рівненської області</t>
  </si>
  <si>
    <t>ФОП Яцунь Олександр Михайлович</t>
  </si>
  <si>
    <t>КНП "Міська лікарня №2" РМР</t>
  </si>
  <si>
    <t>Аналізатор сечі Laura</t>
  </si>
  <si>
    <t>Автомобіль "Volksvagen Kombi"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</si>
</sst>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4" fillId="2" borderId="0" xfId="0" applyFont="1" applyFill="1" applyAlignment="1">
      <alignment horizontal="right" vertical="top" wrapText="1"/>
    </xf>
    <xf numFmtId="0" fontId="10" fillId="0" borderId="3" xfId="0" applyFont="1" applyBorder="1"/>
    <xf numFmtId="0" fontId="9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  <xf numFmtId="0" fontId="8" fillId="2" borderId="5" xfId="0" applyFont="1" applyFill="1" applyBorder="1" applyAlignment="1">
      <alignment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1" fontId="10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2" fontId="11" fillId="0" borderId="10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top" wrapText="1"/>
    </xf>
    <xf numFmtId="165" fontId="11" fillId="0" borderId="7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/>
    </xf>
    <xf numFmtId="165" fontId="10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center" wrapText="1"/>
    </xf>
    <xf numFmtId="0" fontId="1" fillId="0" borderId="17" xfId="0" applyFont="1" applyBorder="1"/>
    <xf numFmtId="0" fontId="0" fillId="0" borderId="17" xfId="0" applyBorder="1"/>
    <xf numFmtId="0" fontId="8" fillId="2" borderId="1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1" fillId="0" borderId="0" xfId="0" applyFont="1"/>
    <xf numFmtId="0" fontId="0" fillId="0" borderId="0" xfId="0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left" vertical="top" wrapText="1" indent="1"/>
    </xf>
    <xf numFmtId="0" fontId="8" fillId="2" borderId="16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8" fillId="2" borderId="11" xfId="0" applyFont="1" applyFill="1" applyBorder="1" applyAlignment="1">
      <alignment horizontal="left" vertical="top" wrapText="1" indent="1"/>
    </xf>
    <xf numFmtId="0" fontId="8" fillId="2" borderId="0" xfId="0" applyFont="1" applyFill="1" applyAlignment="1">
      <alignment horizontal="left" vertical="top" wrapText="1" indent="1"/>
    </xf>
    <xf numFmtId="0" fontId="8" fillId="2" borderId="1" xfId="0" applyFont="1" applyFill="1" applyBorder="1" applyAlignment="1">
      <alignment horizontal="left" vertical="top" wrapText="1" indent="1"/>
    </xf>
    <xf numFmtId="0" fontId="9" fillId="2" borderId="11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20" xfId="0" applyFont="1" applyFill="1" applyBorder="1" applyAlignment="1">
      <alignment vertical="top" wrapText="1"/>
    </xf>
    <xf numFmtId="0" fontId="9" fillId="2" borderId="17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8" fillId="2" borderId="12" xfId="0" applyFont="1" applyFill="1" applyBorder="1" applyAlignment="1">
      <alignment vertical="top" wrapText="1"/>
    </xf>
    <xf numFmtId="0" fontId="8" fillId="2" borderId="13" xfId="0" applyFont="1" applyFill="1" applyBorder="1" applyAlignment="1">
      <alignment vertical="top" wrapText="1"/>
    </xf>
    <xf numFmtId="0" fontId="8" fillId="2" borderId="14" xfId="0" applyFont="1" applyFill="1" applyBorder="1" applyAlignment="1">
      <alignment vertical="top" wrapText="1"/>
    </xf>
    <xf numFmtId="0" fontId="8" fillId="2" borderId="12" xfId="0" applyFont="1" applyFill="1" applyBorder="1" applyAlignment="1">
      <alignment horizontal="left" vertical="top" wrapText="1" indent="1"/>
    </xf>
    <xf numFmtId="0" fontId="8" fillId="2" borderId="13" xfId="0" applyFont="1" applyFill="1" applyBorder="1" applyAlignment="1">
      <alignment horizontal="left" vertical="top" wrapText="1" indent="1"/>
    </xf>
    <xf numFmtId="0" fontId="8" fillId="2" borderId="14" xfId="0" applyFont="1" applyFill="1" applyBorder="1" applyAlignment="1">
      <alignment horizontal="left" vertical="top" wrapText="1" indent="1"/>
    </xf>
    <xf numFmtId="0" fontId="8" fillId="2" borderId="15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2" borderId="7" xfId="0" applyFont="1" applyFill="1" applyBorder="1" applyAlignment="1">
      <alignment horizontal="center" vertical="top" wrapText="1"/>
    </xf>
    <xf numFmtId="0" fontId="9" fillId="0" borderId="18" xfId="0" applyFont="1" applyBorder="1"/>
    <xf numFmtId="0" fontId="9" fillId="0" borderId="19" xfId="0" applyFont="1" applyBorder="1"/>
    <xf numFmtId="0" fontId="4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5"/>
  <sheetViews>
    <sheetView tabSelected="1" topLeftCell="A107" workbookViewId="0">
      <selection activeCell="Q82" sqref="Q82"/>
    </sheetView>
  </sheetViews>
  <sheetFormatPr defaultRowHeight="15"/>
  <cols>
    <col min="1" max="1" width="2" customWidth="1"/>
    <col min="2" max="2" width="7.85546875" customWidth="1"/>
    <col min="3" max="3" width="25.5703125" customWidth="1"/>
    <col min="4" max="4" width="6.5703125" customWidth="1"/>
    <col min="5" max="5" width="7.42578125" customWidth="1"/>
    <col min="6" max="6" width="24.7109375" customWidth="1"/>
    <col min="7" max="8" width="6.85546875" customWidth="1"/>
    <col min="9" max="9" width="6.42578125" customWidth="1"/>
    <col min="10" max="10" width="25" customWidth="1"/>
    <col min="11" max="11" width="7.28515625" customWidth="1"/>
    <col min="12" max="12" width="7.7109375" customWidth="1"/>
  </cols>
  <sheetData>
    <row r="1" spans="1:12" ht="1.1499999999999999" customHeight="1"/>
    <row r="2" spans="1:12" hidden="1"/>
    <row r="3" spans="1:12" ht="15.75" customHeight="1">
      <c r="B3" s="2" t="s">
        <v>40</v>
      </c>
      <c r="C3" s="57"/>
      <c r="D3" s="57"/>
      <c r="E3" s="57"/>
      <c r="G3" s="2" t="s">
        <v>40</v>
      </c>
    </row>
    <row r="4" spans="1:12" ht="18.75">
      <c r="A4" t="s">
        <v>42</v>
      </c>
      <c r="B4" s="3"/>
      <c r="D4" s="53" t="s">
        <v>43</v>
      </c>
      <c r="E4" s="53"/>
      <c r="F4" s="53"/>
      <c r="G4" s="53"/>
      <c r="H4" s="53"/>
      <c r="I4" s="53"/>
      <c r="J4" s="53"/>
      <c r="K4" s="53"/>
      <c r="L4" s="53"/>
    </row>
    <row r="5" spans="1:12" ht="16.5" customHeight="1">
      <c r="B5" s="2" t="s">
        <v>41</v>
      </c>
      <c r="C5" s="53" t="s">
        <v>45</v>
      </c>
      <c r="D5" s="53"/>
      <c r="E5" s="53"/>
      <c r="F5" s="53"/>
      <c r="G5" s="53"/>
      <c r="H5" s="53"/>
      <c r="I5" s="53"/>
      <c r="J5" s="53"/>
      <c r="K5" s="53"/>
      <c r="L5" s="53"/>
    </row>
    <row r="6" spans="1:12" ht="18.75" hidden="1">
      <c r="B6" s="1"/>
    </row>
    <row r="7" spans="1:12" ht="18.75" hidden="1">
      <c r="B7" s="1"/>
    </row>
    <row r="8" spans="1:12" ht="18.75">
      <c r="C8" s="58" t="s">
        <v>44</v>
      </c>
      <c r="D8" s="58"/>
      <c r="E8" s="58"/>
      <c r="F8" s="58"/>
      <c r="G8" s="58"/>
      <c r="H8" s="58"/>
      <c r="I8" s="58"/>
      <c r="J8" s="58"/>
      <c r="K8" s="58"/>
    </row>
    <row r="9" spans="1:12">
      <c r="B9" s="59" t="s">
        <v>0</v>
      </c>
      <c r="C9" s="59"/>
      <c r="D9" s="59"/>
      <c r="E9" s="59"/>
      <c r="F9" s="59"/>
      <c r="G9" s="59"/>
      <c r="H9" s="59"/>
      <c r="I9" s="59"/>
      <c r="J9" s="59"/>
      <c r="K9" s="59"/>
      <c r="L9" s="59"/>
    </row>
    <row r="10" spans="1:12" ht="19.5" customHeight="1">
      <c r="B10" s="55" t="s">
        <v>47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</row>
    <row r="11" spans="1:12" ht="1.9" hidden="1" customHeight="1">
      <c r="B11" s="51"/>
      <c r="C11" s="52"/>
      <c r="D11" s="52"/>
      <c r="E11" s="52"/>
      <c r="F11" s="52"/>
      <c r="G11" s="52"/>
      <c r="H11" s="52"/>
      <c r="I11" s="52"/>
      <c r="J11" s="52"/>
      <c r="K11" s="52"/>
      <c r="L11" s="52"/>
    </row>
    <row r="12" spans="1:12" ht="1.1499999999999999" hidden="1" customHeight="1">
      <c r="B12" s="51"/>
      <c r="C12" s="52"/>
      <c r="D12" s="52"/>
      <c r="E12" s="52"/>
      <c r="F12" s="52"/>
      <c r="G12" s="52"/>
      <c r="H12" s="52"/>
      <c r="I12" s="52"/>
      <c r="J12" s="52"/>
      <c r="K12" s="52"/>
      <c r="L12" s="52"/>
    </row>
    <row r="13" spans="1:12" hidden="1">
      <c r="B13" s="54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idden="1">
      <c r="B14" s="56"/>
      <c r="C14" s="52"/>
      <c r="D14" s="52"/>
      <c r="E14" s="52"/>
      <c r="F14" s="52"/>
      <c r="G14" s="52"/>
      <c r="H14" s="52"/>
      <c r="I14" s="52"/>
      <c r="J14" s="52"/>
      <c r="K14" s="52"/>
      <c r="L14" s="52"/>
    </row>
    <row r="15" spans="1:12" hidden="1"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</row>
    <row r="16" spans="1:12" hidden="1"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</row>
    <row r="17" spans="1:14" hidden="1"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</row>
    <row r="18" spans="1:14" ht="1.9" customHeight="1" thickBot="1">
      <c r="B18" s="46"/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1:14" ht="22.9" customHeight="1">
      <c r="B19" s="60" t="s">
        <v>1</v>
      </c>
      <c r="C19" s="5" t="s">
        <v>2</v>
      </c>
      <c r="D19" s="63" t="s">
        <v>8</v>
      </c>
      <c r="E19" s="64"/>
      <c r="F19" s="65"/>
      <c r="G19" s="75" t="s">
        <v>11</v>
      </c>
      <c r="H19" s="81" t="s">
        <v>12</v>
      </c>
      <c r="I19" s="82"/>
      <c r="J19" s="82"/>
      <c r="K19" s="83"/>
      <c r="L19" s="24" t="s">
        <v>15</v>
      </c>
    </row>
    <row r="20" spans="1:14" ht="22.9" customHeight="1">
      <c r="B20" s="61"/>
      <c r="C20" s="6" t="s">
        <v>3</v>
      </c>
      <c r="D20" s="66" t="s">
        <v>9</v>
      </c>
      <c r="E20" s="67"/>
      <c r="F20" s="68"/>
      <c r="G20" s="76"/>
      <c r="H20" s="48" t="s">
        <v>13</v>
      </c>
      <c r="I20" s="49"/>
      <c r="J20" s="49"/>
      <c r="K20" s="50"/>
      <c r="L20" s="25" t="s">
        <v>16</v>
      </c>
    </row>
    <row r="21" spans="1:14" ht="27" customHeight="1">
      <c r="B21" s="61"/>
      <c r="C21" s="6" t="s">
        <v>4</v>
      </c>
      <c r="D21" s="66" t="s">
        <v>10</v>
      </c>
      <c r="E21" s="67"/>
      <c r="F21" s="68"/>
      <c r="G21" s="76"/>
      <c r="H21" s="48" t="s">
        <v>14</v>
      </c>
      <c r="I21" s="49"/>
      <c r="J21" s="49"/>
      <c r="K21" s="50"/>
      <c r="L21" s="25" t="s">
        <v>17</v>
      </c>
    </row>
    <row r="22" spans="1:14" ht="24.75" customHeight="1">
      <c r="B22" s="61"/>
      <c r="C22" s="6" t="s">
        <v>5</v>
      </c>
      <c r="D22" s="69"/>
      <c r="E22" s="70"/>
      <c r="F22" s="71"/>
      <c r="G22" s="76"/>
      <c r="H22" s="69"/>
      <c r="I22" s="70"/>
      <c r="J22" s="70"/>
      <c r="K22" s="71"/>
      <c r="L22" s="25" t="s">
        <v>18</v>
      </c>
    </row>
    <row r="23" spans="1:14" ht="9.6" customHeight="1">
      <c r="B23" s="61"/>
      <c r="C23" s="6" t="s">
        <v>6</v>
      </c>
      <c r="D23" s="69"/>
      <c r="E23" s="70"/>
      <c r="F23" s="71"/>
      <c r="G23" s="76"/>
      <c r="H23" s="69"/>
      <c r="I23" s="70"/>
      <c r="J23" s="70"/>
      <c r="K23" s="71"/>
      <c r="L23" s="25" t="s">
        <v>19</v>
      </c>
    </row>
    <row r="24" spans="1:14" ht="9.6" customHeight="1" thickBot="1">
      <c r="B24" s="61"/>
      <c r="C24" s="6" t="s">
        <v>7</v>
      </c>
      <c r="D24" s="72"/>
      <c r="E24" s="73"/>
      <c r="F24" s="74"/>
      <c r="G24" s="76"/>
      <c r="H24" s="72"/>
      <c r="I24" s="73"/>
      <c r="J24" s="73"/>
      <c r="K24" s="74"/>
      <c r="L24" s="25" t="s">
        <v>20</v>
      </c>
    </row>
    <row r="25" spans="1:14" ht="19.899999999999999" customHeight="1">
      <c r="B25" s="61"/>
      <c r="C25" s="7"/>
      <c r="D25" s="4" t="s">
        <v>22</v>
      </c>
      <c r="E25" s="24" t="s">
        <v>24</v>
      </c>
      <c r="F25" s="24" t="s">
        <v>29</v>
      </c>
      <c r="G25" s="76"/>
      <c r="H25" s="4" t="s">
        <v>32</v>
      </c>
      <c r="I25" s="78" t="s">
        <v>36</v>
      </c>
      <c r="J25" s="24" t="s">
        <v>29</v>
      </c>
      <c r="K25" s="78" t="s">
        <v>36</v>
      </c>
      <c r="L25" s="25" t="s">
        <v>21</v>
      </c>
    </row>
    <row r="26" spans="1:14" ht="12" customHeight="1">
      <c r="B26" s="61"/>
      <c r="C26" s="7"/>
      <c r="D26" s="4" t="s">
        <v>23</v>
      </c>
      <c r="E26" s="25" t="s">
        <v>25</v>
      </c>
      <c r="F26" s="25" t="s">
        <v>30</v>
      </c>
      <c r="G26" s="76"/>
      <c r="H26" s="25" t="s">
        <v>33</v>
      </c>
      <c r="I26" s="79"/>
      <c r="J26" s="25" t="s">
        <v>37</v>
      </c>
      <c r="K26" s="79"/>
      <c r="L26" s="22"/>
    </row>
    <row r="27" spans="1:14" ht="11.45" customHeight="1">
      <c r="B27" s="61"/>
      <c r="C27" s="7"/>
      <c r="D27" s="4" t="s">
        <v>21</v>
      </c>
      <c r="E27" s="25" t="s">
        <v>26</v>
      </c>
      <c r="F27" s="25" t="s">
        <v>31</v>
      </c>
      <c r="G27" s="76"/>
      <c r="H27" s="25" t="s">
        <v>34</v>
      </c>
      <c r="I27" s="79"/>
      <c r="J27" s="25" t="s">
        <v>38</v>
      </c>
      <c r="K27" s="79"/>
      <c r="L27" s="22"/>
    </row>
    <row r="28" spans="1:14" ht="21">
      <c r="B28" s="61"/>
      <c r="C28" s="7"/>
      <c r="D28" s="22"/>
      <c r="E28" s="25" t="s">
        <v>27</v>
      </c>
      <c r="F28" s="25" t="s">
        <v>25</v>
      </c>
      <c r="G28" s="76"/>
      <c r="H28" s="25" t="s">
        <v>35</v>
      </c>
      <c r="I28" s="79"/>
      <c r="J28" s="25" t="s">
        <v>39</v>
      </c>
      <c r="K28" s="79"/>
      <c r="L28" s="22"/>
    </row>
    <row r="29" spans="1:14" ht="21">
      <c r="B29" s="61"/>
      <c r="C29" s="7"/>
      <c r="D29" s="22"/>
      <c r="E29" s="25" t="s">
        <v>28</v>
      </c>
      <c r="F29" s="25" t="s">
        <v>26</v>
      </c>
      <c r="G29" s="76"/>
      <c r="H29" s="22"/>
      <c r="I29" s="79"/>
      <c r="J29" s="25" t="s">
        <v>25</v>
      </c>
      <c r="K29" s="79"/>
      <c r="L29" s="22"/>
    </row>
    <row r="30" spans="1:14" ht="17.25" customHeight="1" thickBot="1">
      <c r="B30" s="62"/>
      <c r="C30" s="12"/>
      <c r="D30" s="23"/>
      <c r="E30" s="13" t="s">
        <v>21</v>
      </c>
      <c r="F30" s="23"/>
      <c r="G30" s="77"/>
      <c r="H30" s="23"/>
      <c r="I30" s="80"/>
      <c r="J30" s="13" t="s">
        <v>26</v>
      </c>
      <c r="K30" s="80"/>
      <c r="L30" s="23"/>
    </row>
    <row r="31" spans="1:14" ht="30" customHeight="1">
      <c r="B31" s="84" t="s">
        <v>48</v>
      </c>
      <c r="C31" s="38" t="s">
        <v>51</v>
      </c>
      <c r="D31" s="27">
        <v>0</v>
      </c>
      <c r="E31" s="26">
        <v>0</v>
      </c>
      <c r="F31" s="27">
        <v>0</v>
      </c>
      <c r="G31" s="26">
        <v>0</v>
      </c>
      <c r="H31" s="27">
        <v>0</v>
      </c>
      <c r="I31" s="26">
        <v>0</v>
      </c>
      <c r="J31" s="26">
        <v>0</v>
      </c>
      <c r="K31" s="26">
        <v>0</v>
      </c>
      <c r="L31" s="27">
        <v>1.43</v>
      </c>
    </row>
    <row r="32" spans="1:14" ht="19.5" customHeight="1">
      <c r="A32" s="9"/>
      <c r="B32" s="84"/>
      <c r="C32" s="33" t="s">
        <v>58</v>
      </c>
      <c r="D32" s="16">
        <v>0</v>
      </c>
      <c r="E32" s="16">
        <v>0.1</v>
      </c>
      <c r="F32" s="39" t="s">
        <v>52</v>
      </c>
      <c r="G32" s="16">
        <v>0.1</v>
      </c>
      <c r="H32" s="16">
        <v>0</v>
      </c>
      <c r="I32" s="16">
        <v>0</v>
      </c>
      <c r="J32" s="39" t="s">
        <v>52</v>
      </c>
      <c r="K32" s="16">
        <v>0.1</v>
      </c>
      <c r="L32" s="16">
        <v>0</v>
      </c>
      <c r="M32" s="9"/>
      <c r="N32" s="9"/>
    </row>
    <row r="33" spans="1:14" ht="24">
      <c r="A33" s="9"/>
      <c r="B33" s="84"/>
      <c r="C33" s="28" t="s">
        <v>59</v>
      </c>
      <c r="D33" s="17">
        <v>0</v>
      </c>
      <c r="E33" s="35">
        <v>39.22</v>
      </c>
      <c r="F33" s="30" t="s">
        <v>53</v>
      </c>
      <c r="G33" s="35">
        <v>39.22</v>
      </c>
      <c r="H33" s="17">
        <v>0</v>
      </c>
      <c r="I33" s="17">
        <v>0</v>
      </c>
      <c r="J33" s="30" t="s">
        <v>53</v>
      </c>
      <c r="K33" s="17">
        <v>39.22</v>
      </c>
      <c r="L33" s="17">
        <v>0</v>
      </c>
      <c r="M33" s="9"/>
      <c r="N33" s="9"/>
    </row>
    <row r="34" spans="1:14" ht="24">
      <c r="A34" s="9"/>
      <c r="B34" s="84"/>
      <c r="C34" s="28" t="s">
        <v>59</v>
      </c>
      <c r="D34" s="17">
        <v>0</v>
      </c>
      <c r="E34" s="34">
        <v>50.4</v>
      </c>
      <c r="F34" s="30" t="s">
        <v>53</v>
      </c>
      <c r="G34" s="34">
        <v>50.4</v>
      </c>
      <c r="H34" s="17">
        <v>0</v>
      </c>
      <c r="I34" s="17">
        <v>0</v>
      </c>
      <c r="J34" s="30" t="s">
        <v>53</v>
      </c>
      <c r="K34" s="16">
        <v>50.4</v>
      </c>
      <c r="L34" s="17">
        <v>0</v>
      </c>
      <c r="M34" s="9"/>
      <c r="N34" s="9"/>
    </row>
    <row r="35" spans="1:14" ht="16.5" customHeight="1">
      <c r="A35" s="9"/>
      <c r="B35" s="84"/>
      <c r="C35" s="28" t="s">
        <v>58</v>
      </c>
      <c r="D35" s="17">
        <v>0</v>
      </c>
      <c r="E35" s="18">
        <v>17.84</v>
      </c>
      <c r="F35" s="30" t="s">
        <v>54</v>
      </c>
      <c r="G35" s="18">
        <v>17.84</v>
      </c>
      <c r="H35" s="17">
        <v>0</v>
      </c>
      <c r="I35" s="17">
        <v>0</v>
      </c>
      <c r="J35" s="30" t="s">
        <v>54</v>
      </c>
      <c r="K35" s="17">
        <v>17.84</v>
      </c>
      <c r="L35" s="17">
        <v>0</v>
      </c>
      <c r="M35" s="9"/>
      <c r="N35" s="9"/>
    </row>
    <row r="36" spans="1:14" ht="15.75" customHeight="1">
      <c r="A36" s="9"/>
      <c r="B36" s="84"/>
      <c r="C36" s="33" t="s">
        <v>58</v>
      </c>
      <c r="D36" s="17">
        <v>0</v>
      </c>
      <c r="E36" s="18">
        <v>1.63</v>
      </c>
      <c r="F36" s="30" t="s">
        <v>52</v>
      </c>
      <c r="G36" s="18">
        <v>1.63</v>
      </c>
      <c r="H36" s="17">
        <v>0</v>
      </c>
      <c r="I36" s="17">
        <v>0</v>
      </c>
      <c r="J36" s="30" t="s">
        <v>52</v>
      </c>
      <c r="K36" s="17">
        <v>1.63</v>
      </c>
      <c r="L36" s="17">
        <v>0</v>
      </c>
      <c r="M36" s="9"/>
      <c r="N36" s="9"/>
    </row>
    <row r="37" spans="1:14" ht="17.25" customHeight="1">
      <c r="A37" s="9"/>
      <c r="B37" s="84"/>
      <c r="C37" s="28" t="s">
        <v>60</v>
      </c>
      <c r="D37" s="17">
        <v>0</v>
      </c>
      <c r="E37" s="18">
        <v>908.56</v>
      </c>
      <c r="F37" s="30" t="s">
        <v>52</v>
      </c>
      <c r="G37" s="35">
        <v>908.56</v>
      </c>
      <c r="H37" s="17">
        <v>0</v>
      </c>
      <c r="I37" s="17">
        <v>0</v>
      </c>
      <c r="J37" s="30" t="s">
        <v>52</v>
      </c>
      <c r="K37" s="17">
        <v>908.56</v>
      </c>
      <c r="L37" s="17">
        <v>0</v>
      </c>
      <c r="M37" s="9"/>
      <c r="N37" s="9"/>
    </row>
    <row r="38" spans="1:14" ht="17.25" customHeight="1">
      <c r="A38" s="9"/>
      <c r="B38" s="84"/>
      <c r="C38" s="28" t="s">
        <v>60</v>
      </c>
      <c r="D38" s="17">
        <v>0</v>
      </c>
      <c r="E38" s="18">
        <v>48.7</v>
      </c>
      <c r="F38" s="30" t="s">
        <v>54</v>
      </c>
      <c r="G38" s="34">
        <v>48.7</v>
      </c>
      <c r="H38" s="17">
        <v>0</v>
      </c>
      <c r="I38" s="17">
        <v>0</v>
      </c>
      <c r="J38" s="30" t="s">
        <v>54</v>
      </c>
      <c r="K38" s="17">
        <v>48.7</v>
      </c>
      <c r="L38" s="17">
        <v>0</v>
      </c>
      <c r="M38" s="9"/>
      <c r="N38" s="9"/>
    </row>
    <row r="39" spans="1:14" ht="18" customHeight="1">
      <c r="A39" s="9"/>
      <c r="B39" s="84"/>
      <c r="C39" s="28" t="s">
        <v>61</v>
      </c>
      <c r="D39" s="17">
        <v>0</v>
      </c>
      <c r="E39" s="18">
        <v>1.59</v>
      </c>
      <c r="F39" s="30" t="s">
        <v>55</v>
      </c>
      <c r="G39" s="18">
        <v>1.59</v>
      </c>
      <c r="H39" s="17">
        <v>0</v>
      </c>
      <c r="I39" s="17">
        <v>0</v>
      </c>
      <c r="J39" s="30" t="s">
        <v>55</v>
      </c>
      <c r="K39" s="17">
        <v>1.59</v>
      </c>
      <c r="L39" s="17">
        <v>0</v>
      </c>
      <c r="M39" s="9"/>
      <c r="N39" s="9"/>
    </row>
    <row r="40" spans="1:14" ht="27" customHeight="1">
      <c r="A40" s="9"/>
      <c r="B40" s="84"/>
      <c r="C40" s="21" t="s">
        <v>62</v>
      </c>
      <c r="D40" s="17">
        <v>0</v>
      </c>
      <c r="E40" s="18">
        <v>0.9</v>
      </c>
      <c r="F40" s="30" t="s">
        <v>52</v>
      </c>
      <c r="G40" s="18">
        <v>0.9</v>
      </c>
      <c r="H40" s="17">
        <v>0</v>
      </c>
      <c r="I40" s="17">
        <v>0</v>
      </c>
      <c r="J40" s="30" t="s">
        <v>52</v>
      </c>
      <c r="K40" s="17">
        <v>0.9</v>
      </c>
      <c r="L40" s="17">
        <v>0</v>
      </c>
      <c r="M40" s="9"/>
      <c r="N40" s="9"/>
    </row>
    <row r="41" spans="1:14" ht="18" customHeight="1">
      <c r="A41" s="9"/>
      <c r="B41" s="84"/>
      <c r="C41" s="28" t="s">
        <v>60</v>
      </c>
      <c r="D41" s="17">
        <v>0</v>
      </c>
      <c r="E41" s="18">
        <v>366.04</v>
      </c>
      <c r="F41" s="30" t="s">
        <v>52</v>
      </c>
      <c r="G41" s="18">
        <v>366.04</v>
      </c>
      <c r="H41" s="17">
        <v>0</v>
      </c>
      <c r="I41" s="17">
        <v>0</v>
      </c>
      <c r="J41" s="30" t="s">
        <v>52</v>
      </c>
      <c r="K41" s="17">
        <v>366.04</v>
      </c>
      <c r="L41" s="17">
        <v>0</v>
      </c>
      <c r="M41" s="9"/>
      <c r="N41" s="9"/>
    </row>
    <row r="42" spans="1:14" ht="20.25" customHeight="1">
      <c r="A42" s="9"/>
      <c r="B42" s="84"/>
      <c r="C42" s="28" t="s">
        <v>60</v>
      </c>
      <c r="D42" s="17">
        <v>0</v>
      </c>
      <c r="E42" s="18">
        <v>5.68</v>
      </c>
      <c r="F42" s="30" t="s">
        <v>54</v>
      </c>
      <c r="G42" s="18">
        <v>5.68</v>
      </c>
      <c r="H42" s="17">
        <v>0</v>
      </c>
      <c r="I42" s="17">
        <v>0</v>
      </c>
      <c r="J42" s="30" t="s">
        <v>54</v>
      </c>
      <c r="K42" s="17">
        <v>5.68</v>
      </c>
      <c r="L42" s="17">
        <v>0</v>
      </c>
      <c r="M42" s="9"/>
      <c r="N42" s="9"/>
    </row>
    <row r="43" spans="1:14" ht="18.75" customHeight="1">
      <c r="A43" s="9"/>
      <c r="B43" s="84"/>
      <c r="C43" s="33" t="s">
        <v>58</v>
      </c>
      <c r="D43" s="17">
        <v>0</v>
      </c>
      <c r="E43" s="18">
        <v>0.68</v>
      </c>
      <c r="F43" s="30" t="s">
        <v>54</v>
      </c>
      <c r="G43" s="18">
        <v>0.68</v>
      </c>
      <c r="H43" s="17">
        <v>0</v>
      </c>
      <c r="I43" s="17">
        <v>0</v>
      </c>
      <c r="J43" s="30" t="s">
        <v>54</v>
      </c>
      <c r="K43" s="17">
        <v>0.68</v>
      </c>
      <c r="L43" s="17">
        <v>0</v>
      </c>
      <c r="M43" s="9"/>
      <c r="N43" s="9"/>
    </row>
    <row r="44" spans="1:14" ht="27" customHeight="1">
      <c r="A44" s="9"/>
      <c r="B44" s="84"/>
      <c r="C44" s="28" t="s">
        <v>59</v>
      </c>
      <c r="D44" s="17">
        <v>0</v>
      </c>
      <c r="E44" s="18">
        <v>7.48</v>
      </c>
      <c r="F44" s="30" t="s">
        <v>53</v>
      </c>
      <c r="G44" s="18">
        <v>7.48</v>
      </c>
      <c r="H44" s="17">
        <v>0</v>
      </c>
      <c r="I44" s="17">
        <v>0</v>
      </c>
      <c r="J44" s="30" t="s">
        <v>53</v>
      </c>
      <c r="K44" s="17">
        <v>7.48</v>
      </c>
      <c r="L44" s="17">
        <v>0</v>
      </c>
      <c r="M44" s="9"/>
      <c r="N44" s="9"/>
    </row>
    <row r="45" spans="1:14" ht="25.5" customHeight="1">
      <c r="A45" s="9"/>
      <c r="B45" s="84"/>
      <c r="C45" s="28" t="s">
        <v>59</v>
      </c>
      <c r="D45" s="17">
        <v>0</v>
      </c>
      <c r="E45" s="18">
        <v>59.03</v>
      </c>
      <c r="F45" s="30" t="s">
        <v>53</v>
      </c>
      <c r="G45" s="18">
        <v>59.03</v>
      </c>
      <c r="H45" s="17">
        <v>0</v>
      </c>
      <c r="I45" s="17">
        <v>0</v>
      </c>
      <c r="J45" s="30" t="s">
        <v>53</v>
      </c>
      <c r="K45" s="17">
        <v>59.03</v>
      </c>
      <c r="L45" s="17">
        <v>0</v>
      </c>
      <c r="M45" s="9"/>
      <c r="N45" s="9"/>
    </row>
    <row r="46" spans="1:14" ht="19.5" customHeight="1">
      <c r="A46" s="9"/>
      <c r="B46" s="84"/>
      <c r="C46" s="28" t="s">
        <v>58</v>
      </c>
      <c r="D46" s="17">
        <v>0</v>
      </c>
      <c r="E46" s="18">
        <v>3.1</v>
      </c>
      <c r="F46" s="30" t="s">
        <v>52</v>
      </c>
      <c r="G46" s="18">
        <v>3.1</v>
      </c>
      <c r="H46" s="17">
        <v>0</v>
      </c>
      <c r="I46" s="17">
        <v>0</v>
      </c>
      <c r="J46" s="30" t="s">
        <v>52</v>
      </c>
      <c r="K46" s="17">
        <v>3.1</v>
      </c>
      <c r="L46" s="17">
        <v>0</v>
      </c>
      <c r="M46" s="9"/>
      <c r="N46" s="9"/>
    </row>
    <row r="47" spans="1:14" ht="20.25" customHeight="1">
      <c r="A47" s="9"/>
      <c r="B47" s="84"/>
      <c r="C47" s="28" t="s">
        <v>58</v>
      </c>
      <c r="D47" s="17">
        <v>0</v>
      </c>
      <c r="E47" s="18">
        <v>3.25</v>
      </c>
      <c r="F47" s="30" t="s">
        <v>52</v>
      </c>
      <c r="G47" s="18">
        <v>3.25</v>
      </c>
      <c r="H47" s="17">
        <v>0</v>
      </c>
      <c r="I47" s="17">
        <v>0</v>
      </c>
      <c r="J47" s="30" t="s">
        <v>52</v>
      </c>
      <c r="K47" s="17">
        <v>3.25</v>
      </c>
      <c r="L47" s="17">
        <v>0</v>
      </c>
      <c r="M47" s="9"/>
      <c r="N47" s="9"/>
    </row>
    <row r="48" spans="1:14" ht="18.75" customHeight="1">
      <c r="A48" s="9"/>
      <c r="B48" s="84"/>
      <c r="C48" s="28" t="s">
        <v>58</v>
      </c>
      <c r="D48" s="17">
        <v>0</v>
      </c>
      <c r="E48" s="18">
        <v>3.81</v>
      </c>
      <c r="F48" s="30" t="s">
        <v>54</v>
      </c>
      <c r="G48" s="18">
        <v>3.81</v>
      </c>
      <c r="H48" s="17">
        <v>0</v>
      </c>
      <c r="I48" s="17">
        <v>0</v>
      </c>
      <c r="J48" s="30" t="s">
        <v>54</v>
      </c>
      <c r="K48" s="17">
        <v>3.81</v>
      </c>
      <c r="L48" s="17">
        <v>0</v>
      </c>
      <c r="M48" s="9"/>
      <c r="N48" s="9"/>
    </row>
    <row r="49" spans="1:14" ht="18" customHeight="1">
      <c r="A49" s="9"/>
      <c r="B49" s="84"/>
      <c r="C49" s="28" t="s">
        <v>58</v>
      </c>
      <c r="D49" s="17">
        <v>0</v>
      </c>
      <c r="E49" s="18">
        <v>31.7</v>
      </c>
      <c r="F49" s="30" t="s">
        <v>52</v>
      </c>
      <c r="G49" s="18">
        <v>31.7</v>
      </c>
      <c r="H49" s="17">
        <v>0</v>
      </c>
      <c r="I49" s="17">
        <v>0</v>
      </c>
      <c r="J49" s="30" t="s">
        <v>52</v>
      </c>
      <c r="K49" s="17">
        <v>31.7</v>
      </c>
      <c r="L49" s="17">
        <v>0</v>
      </c>
      <c r="M49" s="9"/>
      <c r="N49" s="9"/>
    </row>
    <row r="50" spans="1:14" ht="19.5" customHeight="1">
      <c r="A50" s="9"/>
      <c r="B50" s="84"/>
      <c r="C50" s="28" t="s">
        <v>63</v>
      </c>
      <c r="D50" s="17">
        <v>0</v>
      </c>
      <c r="E50" s="18">
        <v>3.07</v>
      </c>
      <c r="F50" s="30" t="s">
        <v>56</v>
      </c>
      <c r="G50" s="18">
        <v>3.07</v>
      </c>
      <c r="H50" s="17">
        <v>0</v>
      </c>
      <c r="I50" s="17">
        <v>0</v>
      </c>
      <c r="J50" s="30" t="s">
        <v>56</v>
      </c>
      <c r="K50" s="17">
        <v>3.07</v>
      </c>
      <c r="L50" s="17">
        <v>0</v>
      </c>
      <c r="M50" s="9"/>
      <c r="N50" s="9"/>
    </row>
    <row r="51" spans="1:14" ht="17.25" customHeight="1">
      <c r="A51" s="9"/>
      <c r="B51" s="84"/>
      <c r="C51" s="28" t="s">
        <v>64</v>
      </c>
      <c r="D51" s="17">
        <v>0</v>
      </c>
      <c r="E51" s="18">
        <v>1.8</v>
      </c>
      <c r="F51" s="30" t="s">
        <v>56</v>
      </c>
      <c r="G51" s="18">
        <v>1.8</v>
      </c>
      <c r="H51" s="17">
        <v>0</v>
      </c>
      <c r="I51" s="17">
        <v>0</v>
      </c>
      <c r="J51" s="30" t="s">
        <v>56</v>
      </c>
      <c r="K51" s="17">
        <v>1.8</v>
      </c>
      <c r="L51" s="17">
        <v>0</v>
      </c>
      <c r="M51" s="9"/>
      <c r="N51" s="9"/>
    </row>
    <row r="52" spans="1:14" ht="30" customHeight="1">
      <c r="A52" s="9"/>
      <c r="B52" s="84"/>
      <c r="C52" s="28" t="s">
        <v>65</v>
      </c>
      <c r="D52" s="17">
        <v>0</v>
      </c>
      <c r="E52" s="18">
        <v>49.9</v>
      </c>
      <c r="F52" s="30" t="s">
        <v>57</v>
      </c>
      <c r="G52" s="18">
        <v>49.9</v>
      </c>
      <c r="H52" s="17">
        <v>0</v>
      </c>
      <c r="I52" s="17">
        <v>0</v>
      </c>
      <c r="J52" s="30" t="s">
        <v>57</v>
      </c>
      <c r="K52" s="17">
        <v>49.9</v>
      </c>
      <c r="L52" s="17">
        <v>0</v>
      </c>
      <c r="M52" s="9"/>
      <c r="N52" s="9"/>
    </row>
    <row r="53" spans="1:14" ht="18" customHeight="1">
      <c r="A53" s="9"/>
      <c r="B53" s="84"/>
      <c r="C53" s="28" t="s">
        <v>58</v>
      </c>
      <c r="D53" s="17">
        <v>0</v>
      </c>
      <c r="E53" s="18">
        <v>32.520000000000003</v>
      </c>
      <c r="F53" s="30" t="s">
        <v>54</v>
      </c>
      <c r="G53" s="18">
        <v>32.520000000000003</v>
      </c>
      <c r="H53" s="17">
        <v>0</v>
      </c>
      <c r="I53" s="17">
        <v>0</v>
      </c>
      <c r="J53" s="30" t="s">
        <v>54</v>
      </c>
      <c r="K53" s="17">
        <v>32.520000000000003</v>
      </c>
      <c r="L53" s="17">
        <v>0</v>
      </c>
      <c r="M53" s="9"/>
      <c r="N53" s="9"/>
    </row>
    <row r="54" spans="1:14" ht="20.25" customHeight="1">
      <c r="A54" s="9"/>
      <c r="B54" s="84"/>
      <c r="C54" s="28" t="s">
        <v>58</v>
      </c>
      <c r="D54" s="17">
        <v>0</v>
      </c>
      <c r="E54" s="18">
        <v>11.17</v>
      </c>
      <c r="F54" s="30" t="s">
        <v>52</v>
      </c>
      <c r="G54" s="18">
        <v>11.17</v>
      </c>
      <c r="H54" s="17">
        <v>0</v>
      </c>
      <c r="I54" s="17">
        <v>0</v>
      </c>
      <c r="J54" s="30" t="s">
        <v>52</v>
      </c>
      <c r="K54" s="17">
        <v>11.17</v>
      </c>
      <c r="L54" s="17">
        <v>0</v>
      </c>
      <c r="M54" s="9"/>
      <c r="N54" s="9"/>
    </row>
    <row r="55" spans="1:14" ht="24.75" customHeight="1">
      <c r="A55" s="9"/>
      <c r="B55" s="84"/>
      <c r="C55" s="28" t="s">
        <v>59</v>
      </c>
      <c r="D55" s="17">
        <v>0</v>
      </c>
      <c r="E55" s="18">
        <v>29.23</v>
      </c>
      <c r="F55" s="30" t="s">
        <v>53</v>
      </c>
      <c r="G55" s="18">
        <v>29.23</v>
      </c>
      <c r="H55" s="17">
        <v>0</v>
      </c>
      <c r="I55" s="17">
        <v>0</v>
      </c>
      <c r="J55" s="30" t="s">
        <v>53</v>
      </c>
      <c r="K55" s="36">
        <v>29.23</v>
      </c>
      <c r="L55" s="17">
        <v>0</v>
      </c>
      <c r="M55" s="9"/>
      <c r="N55" s="9"/>
    </row>
    <row r="56" spans="1:14" ht="23.25" customHeight="1">
      <c r="A56" s="9"/>
      <c r="B56" s="84"/>
      <c r="C56" s="28" t="s">
        <v>59</v>
      </c>
      <c r="D56" s="17">
        <v>0</v>
      </c>
      <c r="E56" s="18">
        <v>60.8</v>
      </c>
      <c r="F56" s="30" t="s">
        <v>53</v>
      </c>
      <c r="G56" s="18">
        <v>60.8</v>
      </c>
      <c r="H56" s="17">
        <v>0</v>
      </c>
      <c r="I56" s="17">
        <v>0</v>
      </c>
      <c r="J56" s="30" t="s">
        <v>53</v>
      </c>
      <c r="K56" s="17">
        <v>60.8</v>
      </c>
      <c r="L56" s="17">
        <v>0</v>
      </c>
      <c r="M56" s="9"/>
      <c r="N56" s="9"/>
    </row>
    <row r="57" spans="1:14" ht="21.75" customHeight="1">
      <c r="A57" s="9"/>
      <c r="B57" s="84"/>
      <c r="C57" s="28" t="s">
        <v>63</v>
      </c>
      <c r="D57" s="17">
        <v>0</v>
      </c>
      <c r="E57" s="18">
        <v>1.4</v>
      </c>
      <c r="F57" s="30" t="s">
        <v>54</v>
      </c>
      <c r="G57" s="18">
        <v>1.4</v>
      </c>
      <c r="H57" s="17">
        <v>0</v>
      </c>
      <c r="I57" s="17">
        <v>0</v>
      </c>
      <c r="J57" s="30" t="s">
        <v>54</v>
      </c>
      <c r="K57" s="17">
        <v>1.4</v>
      </c>
      <c r="L57" s="17">
        <v>0</v>
      </c>
      <c r="M57" s="9"/>
      <c r="N57" s="9"/>
    </row>
    <row r="58" spans="1:14" ht="21.75" customHeight="1">
      <c r="A58" s="9"/>
      <c r="B58" s="84"/>
      <c r="C58" s="28" t="s">
        <v>58</v>
      </c>
      <c r="D58" s="17">
        <v>0</v>
      </c>
      <c r="E58" s="18">
        <v>0.09</v>
      </c>
      <c r="F58" s="30" t="s">
        <v>52</v>
      </c>
      <c r="G58" s="18">
        <v>0.09</v>
      </c>
      <c r="H58" s="17">
        <v>0</v>
      </c>
      <c r="I58" s="17">
        <v>0</v>
      </c>
      <c r="J58" s="30" t="s">
        <v>52</v>
      </c>
      <c r="K58" s="17">
        <v>0.09</v>
      </c>
      <c r="L58" s="17">
        <v>0</v>
      </c>
      <c r="M58" s="9"/>
      <c r="N58" s="9"/>
    </row>
    <row r="59" spans="1:14" ht="21.75" customHeight="1">
      <c r="A59" s="9"/>
      <c r="B59" s="84"/>
      <c r="C59" s="28" t="s">
        <v>58</v>
      </c>
      <c r="D59" s="17">
        <v>0</v>
      </c>
      <c r="E59" s="40">
        <v>2E-3</v>
      </c>
      <c r="F59" s="30" t="s">
        <v>52</v>
      </c>
      <c r="G59" s="40">
        <v>2E-3</v>
      </c>
      <c r="H59" s="17">
        <v>0</v>
      </c>
      <c r="I59" s="17">
        <v>0</v>
      </c>
      <c r="J59" s="30" t="s">
        <v>52</v>
      </c>
      <c r="K59" s="40">
        <v>2E-3</v>
      </c>
      <c r="L59" s="17">
        <v>0</v>
      </c>
      <c r="M59" s="9"/>
      <c r="N59" s="9"/>
    </row>
    <row r="60" spans="1:14" ht="21.75" customHeight="1">
      <c r="A60" s="9"/>
      <c r="B60" s="84"/>
      <c r="C60" s="28" t="s">
        <v>58</v>
      </c>
      <c r="D60" s="17">
        <v>0</v>
      </c>
      <c r="E60" s="18">
        <v>0.11</v>
      </c>
      <c r="F60" s="30" t="s">
        <v>54</v>
      </c>
      <c r="G60" s="18">
        <v>0.11</v>
      </c>
      <c r="H60" s="17">
        <v>0</v>
      </c>
      <c r="I60" s="17">
        <v>0</v>
      </c>
      <c r="J60" s="30" t="s">
        <v>54</v>
      </c>
      <c r="K60" s="17">
        <v>0.11</v>
      </c>
      <c r="L60" s="17">
        <v>0</v>
      </c>
      <c r="M60" s="9"/>
      <c r="N60" s="9"/>
    </row>
    <row r="61" spans="1:14" ht="21.75" customHeight="1">
      <c r="A61" s="9"/>
      <c r="B61" s="84"/>
      <c r="C61" s="28" t="s">
        <v>58</v>
      </c>
      <c r="D61" s="17">
        <v>0</v>
      </c>
      <c r="E61" s="18">
        <v>4.83</v>
      </c>
      <c r="F61" s="30" t="s">
        <v>54</v>
      </c>
      <c r="G61" s="18">
        <v>4.83</v>
      </c>
      <c r="H61" s="17">
        <v>0</v>
      </c>
      <c r="I61" s="17">
        <v>0</v>
      </c>
      <c r="J61" s="30" t="s">
        <v>54</v>
      </c>
      <c r="K61" s="17">
        <v>4.83</v>
      </c>
      <c r="L61" s="17">
        <v>0</v>
      </c>
      <c r="M61" s="9"/>
      <c r="N61" s="9"/>
    </row>
    <row r="62" spans="1:14" ht="21.75" customHeight="1">
      <c r="A62" s="9"/>
      <c r="B62" s="84"/>
      <c r="C62" s="28" t="s">
        <v>58</v>
      </c>
      <c r="D62" s="17">
        <v>0</v>
      </c>
      <c r="E62" s="18">
        <v>1.1000000000000001</v>
      </c>
      <c r="F62" s="30" t="s">
        <v>54</v>
      </c>
      <c r="G62" s="18">
        <v>1.1000000000000001</v>
      </c>
      <c r="H62" s="17">
        <v>0</v>
      </c>
      <c r="I62" s="17">
        <v>0</v>
      </c>
      <c r="J62" s="30" t="s">
        <v>54</v>
      </c>
      <c r="K62" s="17">
        <v>1.1000000000000001</v>
      </c>
      <c r="L62" s="17">
        <v>0</v>
      </c>
      <c r="M62" s="9"/>
      <c r="N62" s="9"/>
    </row>
    <row r="63" spans="1:14" ht="21.75" customHeight="1">
      <c r="A63" s="9"/>
      <c r="B63" s="84"/>
      <c r="C63" s="28" t="s">
        <v>58</v>
      </c>
      <c r="D63" s="17">
        <v>0</v>
      </c>
      <c r="E63" s="18">
        <v>0.49</v>
      </c>
      <c r="F63" s="30" t="s">
        <v>52</v>
      </c>
      <c r="G63" s="18">
        <v>0.49</v>
      </c>
      <c r="H63" s="17">
        <v>0</v>
      </c>
      <c r="I63" s="17">
        <v>0</v>
      </c>
      <c r="J63" s="30" t="s">
        <v>52</v>
      </c>
      <c r="K63" s="17">
        <v>0.49</v>
      </c>
      <c r="L63" s="17">
        <v>0</v>
      </c>
      <c r="M63" s="9"/>
      <c r="N63" s="9"/>
    </row>
    <row r="64" spans="1:14" ht="19.5" customHeight="1">
      <c r="A64" s="9"/>
      <c r="B64" s="84"/>
      <c r="C64" s="28" t="s">
        <v>58</v>
      </c>
      <c r="D64" s="17">
        <v>0</v>
      </c>
      <c r="E64" s="18">
        <v>0.45</v>
      </c>
      <c r="F64" s="30" t="s">
        <v>54</v>
      </c>
      <c r="G64" s="18">
        <v>0.45</v>
      </c>
      <c r="H64" s="37">
        <v>0</v>
      </c>
      <c r="I64" s="17">
        <v>0</v>
      </c>
      <c r="J64" s="30" t="s">
        <v>54</v>
      </c>
      <c r="K64" s="17">
        <v>0.45</v>
      </c>
      <c r="L64" s="17">
        <v>0</v>
      </c>
      <c r="M64" s="9"/>
      <c r="N64" s="9"/>
    </row>
    <row r="65" spans="1:14" ht="19.5" customHeight="1">
      <c r="A65" s="9"/>
      <c r="B65" s="84"/>
      <c r="C65" s="28" t="s">
        <v>66</v>
      </c>
      <c r="D65" s="17">
        <v>0</v>
      </c>
      <c r="E65" s="18">
        <v>22.44</v>
      </c>
      <c r="F65" s="30" t="s">
        <v>52</v>
      </c>
      <c r="G65" s="18">
        <v>22.44</v>
      </c>
      <c r="H65" s="37">
        <v>0</v>
      </c>
      <c r="I65" s="17">
        <v>0</v>
      </c>
      <c r="J65" s="30" t="s">
        <v>52</v>
      </c>
      <c r="K65" s="17">
        <v>22.44</v>
      </c>
      <c r="L65" s="17">
        <v>0</v>
      </c>
      <c r="M65" s="9"/>
      <c r="N65" s="9"/>
    </row>
    <row r="66" spans="1:14" ht="19.5" customHeight="1">
      <c r="A66" s="9"/>
      <c r="B66" s="84"/>
      <c r="C66" s="28" t="s">
        <v>58</v>
      </c>
      <c r="D66" s="17">
        <v>0</v>
      </c>
      <c r="E66" s="18">
        <v>0.218</v>
      </c>
      <c r="F66" s="30" t="s">
        <v>52</v>
      </c>
      <c r="G66" s="18">
        <v>0.218</v>
      </c>
      <c r="H66" s="37">
        <v>0</v>
      </c>
      <c r="I66" s="17">
        <v>0</v>
      </c>
      <c r="J66" s="30" t="s">
        <v>52</v>
      </c>
      <c r="K66" s="17">
        <v>0.218</v>
      </c>
      <c r="L66" s="17">
        <v>0</v>
      </c>
      <c r="M66" s="9"/>
      <c r="N66" s="9"/>
    </row>
    <row r="67" spans="1:14" ht="19.5" customHeight="1">
      <c r="A67" s="9"/>
      <c r="B67" s="84"/>
      <c r="C67" s="28" t="s">
        <v>58</v>
      </c>
      <c r="D67" s="17">
        <v>0</v>
      </c>
      <c r="E67" s="18">
        <v>1.0999999999999999E-2</v>
      </c>
      <c r="F67" s="30" t="s">
        <v>52</v>
      </c>
      <c r="G67" s="18">
        <v>1.0999999999999999E-2</v>
      </c>
      <c r="H67" s="37">
        <v>0</v>
      </c>
      <c r="I67" s="17">
        <v>0</v>
      </c>
      <c r="J67" s="30" t="s">
        <v>52</v>
      </c>
      <c r="K67" s="17">
        <v>1.0999999999999999E-2</v>
      </c>
      <c r="L67" s="17">
        <v>0</v>
      </c>
      <c r="M67" s="9"/>
      <c r="N67" s="9"/>
    </row>
    <row r="68" spans="1:14" ht="19.5" customHeight="1">
      <c r="A68" s="9"/>
      <c r="B68" s="84"/>
      <c r="C68" s="28" t="s">
        <v>58</v>
      </c>
      <c r="D68" s="17">
        <v>0</v>
      </c>
      <c r="E68" s="18">
        <v>0.01</v>
      </c>
      <c r="F68" s="30" t="s">
        <v>52</v>
      </c>
      <c r="G68" s="18">
        <v>0.01</v>
      </c>
      <c r="H68" s="37">
        <v>0</v>
      </c>
      <c r="I68" s="17">
        <v>0</v>
      </c>
      <c r="J68" s="30" t="s">
        <v>52</v>
      </c>
      <c r="K68" s="17">
        <v>0.01</v>
      </c>
      <c r="L68" s="17">
        <v>0</v>
      </c>
      <c r="M68" s="9"/>
      <c r="N68" s="9"/>
    </row>
    <row r="69" spans="1:14" ht="19.5" customHeight="1">
      <c r="A69" s="9"/>
      <c r="B69" s="84"/>
      <c r="C69" s="28" t="s">
        <v>58</v>
      </c>
      <c r="D69" s="17">
        <v>0</v>
      </c>
      <c r="E69" s="18">
        <v>2.2200000000000002</v>
      </c>
      <c r="F69" s="30" t="s">
        <v>52</v>
      </c>
      <c r="G69" s="18">
        <v>2.2200000000000002</v>
      </c>
      <c r="H69" s="37">
        <v>0</v>
      </c>
      <c r="I69" s="17">
        <v>0</v>
      </c>
      <c r="J69" s="30" t="s">
        <v>52</v>
      </c>
      <c r="K69" s="17">
        <v>2.2200000000000002</v>
      </c>
      <c r="L69" s="17">
        <v>0</v>
      </c>
      <c r="M69" s="9"/>
      <c r="N69" s="9"/>
    </row>
    <row r="70" spans="1:14" ht="19.5" customHeight="1">
      <c r="A70" s="9"/>
      <c r="B70" s="84"/>
      <c r="C70" s="28" t="s">
        <v>58</v>
      </c>
      <c r="D70" s="17">
        <v>0</v>
      </c>
      <c r="E70" s="18">
        <v>2.5000000000000001E-2</v>
      </c>
      <c r="F70" s="30" t="s">
        <v>54</v>
      </c>
      <c r="G70" s="18">
        <v>2.5000000000000001E-2</v>
      </c>
      <c r="H70" s="37">
        <v>0</v>
      </c>
      <c r="I70" s="17">
        <v>0</v>
      </c>
      <c r="J70" s="30" t="s">
        <v>54</v>
      </c>
      <c r="K70" s="17">
        <v>2.5000000000000001E-2</v>
      </c>
      <c r="L70" s="17">
        <v>0</v>
      </c>
      <c r="M70" s="9"/>
      <c r="N70" s="9"/>
    </row>
    <row r="71" spans="1:14" ht="19.5" customHeight="1">
      <c r="A71" s="9"/>
      <c r="B71" s="84"/>
      <c r="C71" s="28" t="s">
        <v>58</v>
      </c>
      <c r="D71" s="17">
        <v>0</v>
      </c>
      <c r="E71" s="18">
        <v>5.2</v>
      </c>
      <c r="F71" s="30" t="s">
        <v>54</v>
      </c>
      <c r="G71" s="18">
        <v>5.2</v>
      </c>
      <c r="H71" s="37">
        <v>0</v>
      </c>
      <c r="I71" s="17">
        <v>0</v>
      </c>
      <c r="J71" s="30" t="s">
        <v>54</v>
      </c>
      <c r="K71" s="17">
        <v>5.2</v>
      </c>
      <c r="L71" s="17">
        <v>0</v>
      </c>
      <c r="M71" s="9"/>
      <c r="N71" s="9"/>
    </row>
    <row r="72" spans="1:14" ht="19.5" customHeight="1">
      <c r="A72" s="9"/>
      <c r="B72" s="84"/>
      <c r="C72" s="28" t="s">
        <v>58</v>
      </c>
      <c r="D72" s="17">
        <v>0</v>
      </c>
      <c r="E72" s="40">
        <v>5.0000000000000001E-3</v>
      </c>
      <c r="F72" s="30" t="s">
        <v>52</v>
      </c>
      <c r="G72" s="40">
        <v>5.0000000000000001E-3</v>
      </c>
      <c r="H72" s="37">
        <v>0</v>
      </c>
      <c r="I72" s="17">
        <v>0</v>
      </c>
      <c r="J72" s="30" t="s">
        <v>52</v>
      </c>
      <c r="K72" s="42">
        <v>5.0000000000000001E-3</v>
      </c>
      <c r="L72" s="17">
        <v>0</v>
      </c>
      <c r="M72" s="9"/>
      <c r="N72" s="9"/>
    </row>
    <row r="73" spans="1:14" ht="19.5" customHeight="1">
      <c r="A73" s="9"/>
      <c r="B73" s="84"/>
      <c r="C73" s="41" t="s">
        <v>67</v>
      </c>
      <c r="D73" s="17">
        <v>1</v>
      </c>
      <c r="E73" s="18">
        <v>0</v>
      </c>
      <c r="F73" s="29"/>
      <c r="G73" s="18">
        <v>0</v>
      </c>
      <c r="H73" s="37">
        <v>2210</v>
      </c>
      <c r="I73" s="17">
        <v>20</v>
      </c>
      <c r="J73" s="29"/>
      <c r="K73" s="17">
        <v>0</v>
      </c>
      <c r="L73" s="17">
        <v>0</v>
      </c>
      <c r="M73" s="9"/>
      <c r="N73" s="9"/>
    </row>
    <row r="74" spans="1:14" ht="12" customHeight="1">
      <c r="A74" s="9"/>
      <c r="B74" s="85"/>
      <c r="C74" s="28"/>
      <c r="D74" s="17"/>
      <c r="E74" s="18"/>
      <c r="F74" s="29"/>
      <c r="G74" s="18"/>
      <c r="H74" s="19"/>
      <c r="I74" s="17"/>
      <c r="J74" s="29"/>
      <c r="K74" s="17"/>
      <c r="L74" s="17"/>
      <c r="M74" s="9"/>
      <c r="N74" s="9"/>
    </row>
    <row r="75" spans="1:14" ht="18" customHeight="1">
      <c r="A75" s="9"/>
      <c r="B75" s="15"/>
      <c r="C75" s="45" t="s">
        <v>50</v>
      </c>
      <c r="D75" s="20">
        <v>408.93</v>
      </c>
      <c r="E75" s="20" t="e">
        <f>E32+E33+E34+E35+E36+E37+E38+E39+E40+E41+E42+E43+E44+E45+E46+E53+E74+E47+E48+E49+E50+E51+E52+E54+E55+E56+E57+E64++E58+E59+E60+E61+E62+E63+E65+E72+#REF!+#REF!+E66+E67+E68+E69+E70+E71+E73+#REF!+#REF!+#REF!</f>
        <v>#REF!</v>
      </c>
      <c r="F75" s="20"/>
      <c r="G75" s="20" t="e">
        <f>G32+G33+G34+G35+G36+G37+G38+G39+G40+G41+G42+G43+G44+G45+G46+G53+G74+G47+G48+G49+G50+G51+G52+G54+G55+G56+G57+G64+G58+G59+G60+G61+G62+G63+G65+G72+#REF!+#REF!+G66+G67+G68+G69+G70+G71+G73+#REF!+#REF!+#REF!</f>
        <v>#REF!</v>
      </c>
      <c r="H75" s="20">
        <v>0</v>
      </c>
      <c r="I75" s="20" t="e">
        <f>I32+I33+I34+I35+I36+I37+I38+I39+I40+I41+I42+I43+I44+I45+I46+I53+I74+I47+I48+I49+I50+I51+I52+I54+I55+I56+I57+I64+I58+I59+I60+I61+I62+I63+I65+I72+#REF!+#REF!+I66+I67+I68+I69+I70+I71+I73+#REF!+#REF!+#REF!</f>
        <v>#REF!</v>
      </c>
      <c r="J75" s="20"/>
      <c r="K75" s="20" t="e">
        <f>K32+K33+K34+K35+K36+K37+K38+K39+K40+K41+K42+K43+K44+K45+K46+K53+K74+K47+K48+K49+K50+K51+K52+K54+K55+K56+K57+K64+K58+K59+K60+K61+K62+K63+K65+K72+#REF!+#REF!+K66+K67+K68+K69+K70+K71+K73+#REF!+#REF!+#REF!</f>
        <v>#REF!</v>
      </c>
      <c r="L75" s="20" t="e">
        <f>L31+D75+E75-G75-I75</f>
        <v>#REF!</v>
      </c>
      <c r="M75" s="9"/>
      <c r="N75" s="9"/>
    </row>
    <row r="76" spans="1:14" ht="20.25" customHeight="1">
      <c r="A76" s="9"/>
      <c r="B76" s="90"/>
      <c r="C76" s="91"/>
      <c r="D76" s="91"/>
      <c r="E76" s="91"/>
      <c r="F76" s="91"/>
      <c r="G76" s="91"/>
      <c r="H76" s="91"/>
      <c r="I76" s="91"/>
      <c r="J76" s="91"/>
      <c r="K76" s="91"/>
      <c r="L76" s="92"/>
      <c r="M76" s="9"/>
      <c r="N76" s="9"/>
    </row>
    <row r="77" spans="1:14" ht="25.5" customHeight="1">
      <c r="A77" s="9"/>
      <c r="B77" s="84" t="s">
        <v>68</v>
      </c>
      <c r="C77" s="43" t="s">
        <v>69</v>
      </c>
      <c r="D77" s="31">
        <v>0</v>
      </c>
      <c r="E77" s="32">
        <v>88.2</v>
      </c>
      <c r="F77" s="44" t="s">
        <v>71</v>
      </c>
      <c r="G77" s="32">
        <v>88.2</v>
      </c>
      <c r="H77" s="31">
        <v>0</v>
      </c>
      <c r="I77" s="31">
        <v>0</v>
      </c>
      <c r="J77" s="44" t="s">
        <v>71</v>
      </c>
      <c r="K77" s="32">
        <v>88.2</v>
      </c>
      <c r="L77" s="31">
        <v>0</v>
      </c>
      <c r="M77" s="9"/>
      <c r="N77" s="9"/>
    </row>
    <row r="78" spans="1:14" ht="15.75" customHeight="1">
      <c r="A78" s="9"/>
      <c r="B78" s="84"/>
      <c r="C78" s="43" t="s">
        <v>70</v>
      </c>
      <c r="D78" s="31">
        <v>0</v>
      </c>
      <c r="E78" s="32">
        <v>5.0199999999999996</v>
      </c>
      <c r="F78" s="44" t="s">
        <v>72</v>
      </c>
      <c r="G78" s="32">
        <v>5.0199999999999996</v>
      </c>
      <c r="H78" s="31">
        <v>0</v>
      </c>
      <c r="I78" s="31">
        <v>0</v>
      </c>
      <c r="J78" s="44" t="s">
        <v>72</v>
      </c>
      <c r="K78" s="32">
        <v>5.0199999999999996</v>
      </c>
      <c r="L78" s="31">
        <v>0</v>
      </c>
      <c r="M78" s="9"/>
      <c r="N78" s="9"/>
    </row>
    <row r="79" spans="1:14" ht="18.75" customHeight="1">
      <c r="A79" s="9"/>
      <c r="B79" s="84"/>
      <c r="C79" s="43" t="s">
        <v>70</v>
      </c>
      <c r="D79" s="31">
        <v>0</v>
      </c>
      <c r="E79" s="32">
        <v>3.5</v>
      </c>
      <c r="F79" s="44" t="s">
        <v>73</v>
      </c>
      <c r="G79" s="32">
        <v>3.5</v>
      </c>
      <c r="H79" s="31">
        <v>0</v>
      </c>
      <c r="I79" s="31">
        <v>0</v>
      </c>
      <c r="J79" s="44" t="s">
        <v>73</v>
      </c>
      <c r="K79" s="32">
        <v>3.5</v>
      </c>
      <c r="L79" s="31">
        <v>0</v>
      </c>
      <c r="M79" s="9"/>
      <c r="N79" s="9"/>
    </row>
    <row r="80" spans="1:14" ht="18" customHeight="1">
      <c r="A80" s="9"/>
      <c r="B80" s="84"/>
      <c r="C80" s="43" t="s">
        <v>70</v>
      </c>
      <c r="D80" s="31">
        <v>0</v>
      </c>
      <c r="E80" s="32">
        <v>808.65</v>
      </c>
      <c r="F80" s="44" t="s">
        <v>74</v>
      </c>
      <c r="G80" s="32">
        <v>808.65</v>
      </c>
      <c r="H80" s="31">
        <v>0</v>
      </c>
      <c r="I80" s="31">
        <v>0</v>
      </c>
      <c r="J80" s="44" t="s">
        <v>74</v>
      </c>
      <c r="K80" s="32">
        <v>808.65</v>
      </c>
      <c r="L80" s="31">
        <v>0</v>
      </c>
      <c r="M80" s="9"/>
      <c r="N80" s="9"/>
    </row>
    <row r="81" spans="1:14" ht="18" customHeight="1">
      <c r="A81" s="9"/>
      <c r="B81" s="84"/>
      <c r="C81" s="43" t="s">
        <v>66</v>
      </c>
      <c r="D81" s="31">
        <v>0</v>
      </c>
      <c r="E81" s="32">
        <v>32.200000000000003</v>
      </c>
      <c r="F81" s="44" t="s">
        <v>52</v>
      </c>
      <c r="G81" s="32">
        <v>32.200000000000003</v>
      </c>
      <c r="H81" s="31">
        <v>0</v>
      </c>
      <c r="I81" s="31">
        <v>0</v>
      </c>
      <c r="J81" s="44" t="s">
        <v>52</v>
      </c>
      <c r="K81" s="32">
        <v>32.200000000000003</v>
      </c>
      <c r="L81" s="31">
        <v>0</v>
      </c>
      <c r="M81" s="9"/>
      <c r="N81" s="9"/>
    </row>
    <row r="82" spans="1:14" ht="21.75" customHeight="1">
      <c r="A82" s="9"/>
      <c r="B82" s="84"/>
      <c r="C82" s="43" t="s">
        <v>59</v>
      </c>
      <c r="D82" s="31">
        <v>0</v>
      </c>
      <c r="E82" s="32">
        <v>2.48</v>
      </c>
      <c r="F82" s="44" t="s">
        <v>53</v>
      </c>
      <c r="G82" s="32">
        <v>2.48</v>
      </c>
      <c r="H82" s="31">
        <v>0</v>
      </c>
      <c r="I82" s="31">
        <v>0</v>
      </c>
      <c r="J82" s="44" t="s">
        <v>53</v>
      </c>
      <c r="K82" s="32">
        <v>2.48</v>
      </c>
      <c r="L82" s="31">
        <v>0</v>
      </c>
      <c r="M82" s="9"/>
      <c r="N82" s="9"/>
    </row>
    <row r="83" spans="1:14" ht="18" customHeight="1">
      <c r="A83" s="9"/>
      <c r="B83" s="84"/>
      <c r="C83" s="43" t="s">
        <v>59</v>
      </c>
      <c r="D83" s="31">
        <v>0</v>
      </c>
      <c r="E83" s="32">
        <v>58.2</v>
      </c>
      <c r="F83" s="44" t="s">
        <v>53</v>
      </c>
      <c r="G83" s="32">
        <v>58.2</v>
      </c>
      <c r="H83" s="31">
        <v>0</v>
      </c>
      <c r="I83" s="31">
        <v>0</v>
      </c>
      <c r="J83" s="44" t="s">
        <v>53</v>
      </c>
      <c r="K83" s="32">
        <v>58.2</v>
      </c>
      <c r="L83" s="31">
        <v>0</v>
      </c>
      <c r="M83" s="9"/>
      <c r="N83" s="9"/>
    </row>
    <row r="84" spans="1:14" ht="16.5" customHeight="1">
      <c r="A84" s="9"/>
      <c r="B84" s="84"/>
      <c r="C84" s="43" t="s">
        <v>59</v>
      </c>
      <c r="D84" s="31">
        <v>0</v>
      </c>
      <c r="E84" s="32">
        <v>12.2</v>
      </c>
      <c r="F84" s="44" t="s">
        <v>53</v>
      </c>
      <c r="G84" s="32">
        <v>12.2</v>
      </c>
      <c r="H84" s="31">
        <v>0</v>
      </c>
      <c r="I84" s="31">
        <v>0</v>
      </c>
      <c r="J84" s="44" t="s">
        <v>53</v>
      </c>
      <c r="K84" s="32">
        <v>12.2</v>
      </c>
      <c r="L84" s="31">
        <v>0</v>
      </c>
      <c r="M84" s="9"/>
      <c r="N84" s="9"/>
    </row>
    <row r="85" spans="1:14" ht="18.75" customHeight="1">
      <c r="A85" s="9"/>
      <c r="B85" s="84"/>
      <c r="C85" s="43" t="s">
        <v>58</v>
      </c>
      <c r="D85" s="31">
        <v>0</v>
      </c>
      <c r="E85" s="32">
        <v>9.6</v>
      </c>
      <c r="F85" s="44" t="s">
        <v>52</v>
      </c>
      <c r="G85" s="32">
        <v>9.6</v>
      </c>
      <c r="H85" s="31">
        <v>0</v>
      </c>
      <c r="I85" s="31">
        <v>0</v>
      </c>
      <c r="J85" s="44" t="s">
        <v>52</v>
      </c>
      <c r="K85" s="32">
        <v>9.6</v>
      </c>
      <c r="L85" s="31">
        <v>0</v>
      </c>
      <c r="M85" s="9"/>
      <c r="N85" s="9"/>
    </row>
    <row r="86" spans="1:14" ht="18.75" customHeight="1">
      <c r="A86" s="9"/>
      <c r="B86" s="84"/>
      <c r="C86" s="43" t="s">
        <v>58</v>
      </c>
      <c r="D86" s="31">
        <v>0</v>
      </c>
      <c r="E86" s="32">
        <v>1.61</v>
      </c>
      <c r="F86" s="44" t="s">
        <v>52</v>
      </c>
      <c r="G86" s="32">
        <v>1.61</v>
      </c>
      <c r="H86" s="31">
        <v>0</v>
      </c>
      <c r="I86" s="31">
        <v>0</v>
      </c>
      <c r="J86" s="44" t="s">
        <v>52</v>
      </c>
      <c r="K86" s="32">
        <v>1.61</v>
      </c>
      <c r="L86" s="31">
        <v>0</v>
      </c>
      <c r="M86" s="9"/>
      <c r="N86" s="9"/>
    </row>
    <row r="87" spans="1:14" ht="16.5" customHeight="1">
      <c r="A87" s="9"/>
      <c r="B87" s="84"/>
      <c r="C87" s="43" t="s">
        <v>75</v>
      </c>
      <c r="D87" s="31">
        <v>0</v>
      </c>
      <c r="E87" s="32">
        <v>0.91</v>
      </c>
      <c r="F87" s="44" t="s">
        <v>54</v>
      </c>
      <c r="G87" s="32">
        <v>0.91</v>
      </c>
      <c r="H87" s="31">
        <v>0</v>
      </c>
      <c r="I87" s="31">
        <v>0</v>
      </c>
      <c r="J87" s="44" t="s">
        <v>54</v>
      </c>
      <c r="K87" s="32">
        <v>0.91</v>
      </c>
      <c r="L87" s="31">
        <v>0</v>
      </c>
      <c r="M87" s="9"/>
      <c r="N87" s="9"/>
    </row>
    <row r="88" spans="1:14" ht="17.25" customHeight="1">
      <c r="A88" s="9"/>
      <c r="B88" s="84"/>
      <c r="C88" s="28" t="s">
        <v>63</v>
      </c>
      <c r="D88" s="31">
        <v>0</v>
      </c>
      <c r="E88" s="32">
        <v>1.9</v>
      </c>
      <c r="F88" s="44" t="s">
        <v>54</v>
      </c>
      <c r="G88" s="32">
        <v>1.9</v>
      </c>
      <c r="H88" s="31">
        <v>0</v>
      </c>
      <c r="I88" s="31">
        <v>0</v>
      </c>
      <c r="J88" s="44" t="s">
        <v>54</v>
      </c>
      <c r="K88" s="32">
        <v>1.9</v>
      </c>
      <c r="L88" s="31">
        <v>0</v>
      </c>
      <c r="M88" s="9"/>
      <c r="N88" s="9"/>
    </row>
    <row r="89" spans="1:14" ht="23.25" customHeight="1">
      <c r="A89" s="9"/>
      <c r="B89" s="84"/>
      <c r="C89" s="43" t="s">
        <v>59</v>
      </c>
      <c r="D89" s="31">
        <v>0</v>
      </c>
      <c r="E89" s="32">
        <v>13.82</v>
      </c>
      <c r="F89" s="44" t="s">
        <v>53</v>
      </c>
      <c r="G89" s="32">
        <v>13.82</v>
      </c>
      <c r="H89" s="31">
        <v>0</v>
      </c>
      <c r="I89" s="31">
        <v>0</v>
      </c>
      <c r="J89" s="44" t="s">
        <v>53</v>
      </c>
      <c r="K89" s="32">
        <v>13.82</v>
      </c>
      <c r="L89" s="31">
        <v>0</v>
      </c>
      <c r="M89" s="9"/>
      <c r="N89" s="9"/>
    </row>
    <row r="90" spans="1:14" ht="23.25" customHeight="1">
      <c r="A90" s="9"/>
      <c r="B90" s="84"/>
      <c r="C90" s="43" t="s">
        <v>59</v>
      </c>
      <c r="D90" s="31">
        <v>0</v>
      </c>
      <c r="E90" s="32">
        <v>48.6</v>
      </c>
      <c r="F90" s="44" t="s">
        <v>53</v>
      </c>
      <c r="G90" s="32">
        <v>48.6</v>
      </c>
      <c r="H90" s="31">
        <v>0</v>
      </c>
      <c r="I90" s="31">
        <v>0</v>
      </c>
      <c r="J90" s="44" t="s">
        <v>53</v>
      </c>
      <c r="K90" s="32">
        <v>48.6</v>
      </c>
      <c r="L90" s="31">
        <v>0</v>
      </c>
      <c r="M90" s="9"/>
      <c r="N90" s="9"/>
    </row>
    <row r="91" spans="1:14" ht="23.25" customHeight="1">
      <c r="A91" s="9"/>
      <c r="B91" s="84"/>
      <c r="C91" s="43" t="s">
        <v>58</v>
      </c>
      <c r="D91" s="31">
        <v>0</v>
      </c>
      <c r="E91" s="32">
        <v>1</v>
      </c>
      <c r="F91" s="44" t="s">
        <v>52</v>
      </c>
      <c r="G91" s="32">
        <v>1</v>
      </c>
      <c r="H91" s="31">
        <v>0</v>
      </c>
      <c r="I91" s="31">
        <v>0</v>
      </c>
      <c r="J91" s="44" t="s">
        <v>52</v>
      </c>
      <c r="K91" s="32">
        <v>1</v>
      </c>
      <c r="L91" s="31">
        <v>0</v>
      </c>
      <c r="M91" s="9"/>
      <c r="N91" s="9"/>
    </row>
    <row r="92" spans="1:14" ht="23.25" customHeight="1">
      <c r="A92" s="9"/>
      <c r="B92" s="84"/>
      <c r="C92" s="28" t="s">
        <v>76</v>
      </c>
      <c r="D92" s="31">
        <v>0</v>
      </c>
      <c r="E92" s="32">
        <v>0.06</v>
      </c>
      <c r="F92" s="44" t="s">
        <v>53</v>
      </c>
      <c r="G92" s="32">
        <v>0.06</v>
      </c>
      <c r="H92" s="31">
        <v>0</v>
      </c>
      <c r="I92" s="31">
        <v>0</v>
      </c>
      <c r="J92" s="44" t="s">
        <v>53</v>
      </c>
      <c r="K92" s="32">
        <v>0.06</v>
      </c>
      <c r="L92" s="31">
        <v>0</v>
      </c>
      <c r="M92" s="9"/>
      <c r="N92" s="9"/>
    </row>
    <row r="93" spans="1:14" ht="23.25" customHeight="1">
      <c r="A93" s="9"/>
      <c r="B93" s="84"/>
      <c r="C93" s="43" t="s">
        <v>59</v>
      </c>
      <c r="D93" s="31">
        <v>0</v>
      </c>
      <c r="E93" s="32">
        <v>8.8000000000000007</v>
      </c>
      <c r="F93" s="44" t="s">
        <v>53</v>
      </c>
      <c r="G93" s="32">
        <v>8.8000000000000007</v>
      </c>
      <c r="H93" s="31">
        <v>0</v>
      </c>
      <c r="I93" s="31">
        <v>0</v>
      </c>
      <c r="J93" s="44" t="s">
        <v>53</v>
      </c>
      <c r="K93" s="32">
        <v>8.8000000000000007</v>
      </c>
      <c r="L93" s="31">
        <v>0</v>
      </c>
      <c r="M93" s="9"/>
      <c r="N93" s="9"/>
    </row>
    <row r="94" spans="1:14" ht="23.25" customHeight="1">
      <c r="A94" s="9"/>
      <c r="B94" s="84"/>
      <c r="C94" s="43" t="s">
        <v>58</v>
      </c>
      <c r="D94" s="31">
        <v>0</v>
      </c>
      <c r="E94" s="32">
        <v>5.22</v>
      </c>
      <c r="F94" s="44" t="s">
        <v>52</v>
      </c>
      <c r="G94" s="32">
        <v>5.22</v>
      </c>
      <c r="H94" s="31">
        <v>0</v>
      </c>
      <c r="I94" s="31">
        <v>0</v>
      </c>
      <c r="J94" s="44" t="s">
        <v>52</v>
      </c>
      <c r="K94" s="32">
        <v>5.22</v>
      </c>
      <c r="L94" s="31">
        <v>0</v>
      </c>
      <c r="M94" s="9"/>
      <c r="N94" s="9"/>
    </row>
    <row r="95" spans="1:14" ht="23.25" customHeight="1">
      <c r="A95" s="9"/>
      <c r="B95" s="84"/>
      <c r="C95" s="43" t="s">
        <v>66</v>
      </c>
      <c r="D95" s="31">
        <v>0</v>
      </c>
      <c r="E95" s="32">
        <v>35.799999999999997</v>
      </c>
      <c r="F95" s="44" t="s">
        <v>52</v>
      </c>
      <c r="G95" s="32">
        <v>35.799999999999997</v>
      </c>
      <c r="H95" s="31">
        <v>0</v>
      </c>
      <c r="I95" s="31">
        <v>0</v>
      </c>
      <c r="J95" s="44" t="s">
        <v>52</v>
      </c>
      <c r="K95" s="32">
        <v>35.799999999999997</v>
      </c>
      <c r="L95" s="31">
        <v>0</v>
      </c>
      <c r="M95" s="9"/>
      <c r="N95" s="9"/>
    </row>
    <row r="96" spans="1:14" ht="42.75" customHeight="1">
      <c r="A96" s="9"/>
      <c r="B96" s="84"/>
      <c r="C96" s="28" t="s">
        <v>77</v>
      </c>
      <c r="D96" s="31">
        <v>0</v>
      </c>
      <c r="E96" s="32">
        <v>17.399999999999999</v>
      </c>
      <c r="F96" s="44" t="s">
        <v>53</v>
      </c>
      <c r="G96" s="32">
        <v>17.399999999999999</v>
      </c>
      <c r="H96" s="31">
        <v>0</v>
      </c>
      <c r="I96" s="31">
        <v>0</v>
      </c>
      <c r="J96" s="44" t="s">
        <v>53</v>
      </c>
      <c r="K96" s="32">
        <v>17.399999999999999</v>
      </c>
      <c r="L96" s="31">
        <v>0</v>
      </c>
      <c r="M96" s="9"/>
      <c r="N96" s="9"/>
    </row>
    <row r="97" spans="1:15" ht="23.25" customHeight="1">
      <c r="A97" s="9"/>
      <c r="B97" s="84"/>
      <c r="C97" s="28" t="s">
        <v>78</v>
      </c>
      <c r="D97" s="31">
        <v>0</v>
      </c>
      <c r="E97" s="32">
        <v>108</v>
      </c>
      <c r="F97" s="44" t="s">
        <v>80</v>
      </c>
      <c r="G97" s="32">
        <v>108</v>
      </c>
      <c r="H97" s="31">
        <v>0</v>
      </c>
      <c r="I97" s="31">
        <v>0</v>
      </c>
      <c r="J97" s="44" t="s">
        <v>80</v>
      </c>
      <c r="K97" s="32">
        <v>108</v>
      </c>
      <c r="L97" s="31">
        <v>0</v>
      </c>
      <c r="M97" s="9"/>
      <c r="N97" s="9"/>
    </row>
    <row r="98" spans="1:15" ht="23.25" customHeight="1">
      <c r="A98" s="9"/>
      <c r="B98" s="84"/>
      <c r="C98" s="28" t="s">
        <v>79</v>
      </c>
      <c r="D98" s="31">
        <v>0</v>
      </c>
      <c r="E98" s="32">
        <v>201.98</v>
      </c>
      <c r="F98" s="44" t="s">
        <v>81</v>
      </c>
      <c r="G98" s="32">
        <v>201.98</v>
      </c>
      <c r="H98" s="31">
        <v>0</v>
      </c>
      <c r="I98" s="31">
        <v>0</v>
      </c>
      <c r="J98" s="44" t="s">
        <v>81</v>
      </c>
      <c r="K98" s="32">
        <v>201.98</v>
      </c>
      <c r="L98" s="31">
        <v>0</v>
      </c>
      <c r="M98" s="9"/>
      <c r="N98" s="9"/>
    </row>
    <row r="99" spans="1:15" ht="25.5" customHeight="1">
      <c r="A99" s="9"/>
      <c r="B99" s="84"/>
      <c r="C99" s="41" t="s">
        <v>67</v>
      </c>
      <c r="D99" s="31">
        <v>1</v>
      </c>
      <c r="E99" s="32">
        <v>0</v>
      </c>
      <c r="F99" s="29"/>
      <c r="G99" s="32"/>
      <c r="H99" s="31">
        <v>2210</v>
      </c>
      <c r="I99" s="36">
        <f>114.91+38.7</f>
        <v>153.61000000000001</v>
      </c>
      <c r="J99" s="29"/>
      <c r="K99" s="32"/>
      <c r="L99" s="31"/>
      <c r="M99" s="9"/>
      <c r="N99" s="9"/>
    </row>
    <row r="100" spans="1:15" ht="19.5" customHeight="1">
      <c r="A100" s="9"/>
      <c r="B100" s="85"/>
      <c r="C100" s="45" t="s">
        <v>49</v>
      </c>
      <c r="D100" s="20" t="e">
        <f>D77+D78+D79+D80+D81+D82+D83+D84+D85+D86+D87+D88+D89+D93+#REF!+#REF!+D90+D91+D92+D94+D95+D96+D97+D98+#REF!+#REF!+D99+#REF!+#REF!+#REF!+#REF!+#REF!</f>
        <v>#REF!</v>
      </c>
      <c r="E100" s="20" t="e">
        <f>E77+E78+E79+E80+E81+E82+E83+E84+E85+E86+E87+E88+E89+E93+#REF!+#REF!+E90+E91+E92+E94+E95+E96+E97+E98+#REF!</f>
        <v>#REF!</v>
      </c>
      <c r="F100" s="20"/>
      <c r="G100" s="20" t="e">
        <f>G77+G78+G79+G80+G81+G82+G83+G84+G85+G86+G87+G88+G89+G93+#REF!+#REF!+G90+G91+G92+G94+G95+G96+G97+G98+#REF!</f>
        <v>#REF!</v>
      </c>
      <c r="H100" s="20">
        <v>0</v>
      </c>
      <c r="I100" s="20" t="e">
        <f>I77+I78+I79+I80+I81+I82+I83+I84+I85+I86+I87+I88+I89+I93+#REF!+#REF!+I90+I91+I92+I94+I95+I96+I97+I98+#REF!+#REF!+I99+#REF!+#REF!+#REF!+#REF!+#REF!</f>
        <v>#REF!</v>
      </c>
      <c r="J100" s="20"/>
      <c r="K100" s="20" t="e">
        <f>K77+K78+K79+K80+K81+K82+K83+K84+K85+K86+K87+K88+K89+K93+#REF!+#REF!+K90+K91+K92+K94+K95+K96+K97+K98+#REF!</f>
        <v>#REF!</v>
      </c>
      <c r="L100" s="20" t="e">
        <f>L77+L78+L79+L80+L81+L82+L83+L84+L85+L86+L87+L88+L89+L93+#REF!+#REF!+L90+L91+L92+L94+L95+L96+L97+L98+#REF!+#REF!+L99+#REF!+#REF!+#REF!+#REF!+#REF!</f>
        <v>#REF!</v>
      </c>
      <c r="M100" s="14"/>
      <c r="N100" s="9"/>
      <c r="O100" s="9"/>
    </row>
    <row r="101" spans="1:15" ht="15" customHeight="1">
      <c r="A101" s="9"/>
      <c r="B101" s="26"/>
      <c r="C101" s="86" t="s">
        <v>46</v>
      </c>
      <c r="D101" s="87"/>
      <c r="E101" s="87"/>
      <c r="F101" s="87"/>
      <c r="G101" s="87"/>
      <c r="H101" s="87"/>
      <c r="I101" s="87"/>
      <c r="J101" s="87"/>
      <c r="K101" s="87"/>
      <c r="L101" s="88"/>
      <c r="M101" s="9"/>
      <c r="N101" s="9"/>
    </row>
    <row r="102" spans="1:15" ht="4.9000000000000004" hidden="1" customHeight="1">
      <c r="A102" s="9"/>
      <c r="B102" s="9"/>
      <c r="C102" s="9"/>
      <c r="D102" s="9"/>
      <c r="E102" s="9"/>
      <c r="F102" s="9"/>
      <c r="G102" s="10"/>
      <c r="H102" s="11"/>
      <c r="I102" s="9"/>
      <c r="J102" s="9"/>
      <c r="K102" s="9"/>
      <c r="L102" s="9"/>
      <c r="M102" s="9"/>
      <c r="N102" s="9"/>
    </row>
    <row r="103" spans="1:15" ht="12" customHeight="1">
      <c r="A103" s="9"/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"/>
      <c r="N103" s="9"/>
    </row>
    <row r="104" spans="1:15">
      <c r="A104" s="89"/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</row>
    <row r="105" spans="1:1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</sheetData>
  <mergeCells count="36">
    <mergeCell ref="B31:B74"/>
    <mergeCell ref="C101:L101"/>
    <mergeCell ref="A104:N104"/>
    <mergeCell ref="B76:L76"/>
    <mergeCell ref="B77:B100"/>
    <mergeCell ref="B103:L103"/>
    <mergeCell ref="D24:F24"/>
    <mergeCell ref="D23:F23"/>
    <mergeCell ref="G19:G30"/>
    <mergeCell ref="H22:K22"/>
    <mergeCell ref="H23:K23"/>
    <mergeCell ref="H24:K24"/>
    <mergeCell ref="I25:I30"/>
    <mergeCell ref="K25:K30"/>
    <mergeCell ref="H19:K19"/>
    <mergeCell ref="H21:K21"/>
    <mergeCell ref="B14:L14"/>
    <mergeCell ref="C3:E3"/>
    <mergeCell ref="C8:K8"/>
    <mergeCell ref="B9:L9"/>
    <mergeCell ref="D4:L4"/>
    <mergeCell ref="B19:B30"/>
    <mergeCell ref="D19:F19"/>
    <mergeCell ref="D20:F20"/>
    <mergeCell ref="D21:F21"/>
    <mergeCell ref="D22:F22"/>
    <mergeCell ref="B18:L18"/>
    <mergeCell ref="H20:K20"/>
    <mergeCell ref="B15:L15"/>
    <mergeCell ref="B16:L16"/>
    <mergeCell ref="B17:L17"/>
    <mergeCell ref="C5:L5"/>
    <mergeCell ref="B11:L11"/>
    <mergeCell ref="B12:L12"/>
    <mergeCell ref="B13:L13"/>
    <mergeCell ref="B10:L10"/>
  </mergeCells>
  <phoneticPr fontId="0" type="noConversion"/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L91"/>
    </sheetView>
  </sheetViews>
  <sheetFormatPr defaultRowHeight="15"/>
  <cols>
    <col min="12" max="12" width="8.85546875" customWidth="1"/>
  </cols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1квартал</vt:lpstr>
      <vt:lpstr>Аркуш2</vt:lpstr>
      <vt:lpstr>Аркуш3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g4620-1</dc:creator>
  <cp:lastModifiedBy>Валя</cp:lastModifiedBy>
  <cp:lastPrinted>2024-07-02T09:01:55Z</cp:lastPrinted>
  <dcterms:created xsi:type="dcterms:W3CDTF">2018-08-29T05:37:05Z</dcterms:created>
  <dcterms:modified xsi:type="dcterms:W3CDTF">2024-07-02T09:02:38Z</dcterms:modified>
</cp:coreProperties>
</file>