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300" windowHeight="8970" activeTab="0"/>
  </bookViews>
  <sheets>
    <sheet name="Дод 1" sheetId="1" r:id="rId1"/>
  </sheets>
  <definedNames>
    <definedName name="_xlnm.Print_Area" localSheetId="0">'Дод 1'!$A$1:$P$24</definedName>
  </definedNames>
  <calcPr fullCalcOnLoad="1"/>
</workbook>
</file>

<file path=xl/sharedStrings.xml><?xml version="1.0" encoding="utf-8"?>
<sst xmlns="http://schemas.openxmlformats.org/spreadsheetml/2006/main" count="43" uniqueCount="40">
  <si>
    <t>від підприємств, організацій та від інших бюджетних установ для виконання цільових заходів, грн.</t>
  </si>
  <si>
    <t>Всього, грн.</t>
  </si>
  <si>
    <t>на цілі, визначені підприємством, організацією та іншими бюджетними установами для виконання цільових заходів, грн.</t>
  </si>
  <si>
    <t>на надання ургентної допомоги, грн.</t>
  </si>
  <si>
    <t>на інші цілі закладу, грн.</t>
  </si>
  <si>
    <t>* Кошти в натуральній формі - матеріальні цінності, с/г продукція, техніка, меблі та ін.</t>
  </si>
  <si>
    <t>* Кошти - гроші + матеріальні цінності</t>
  </si>
  <si>
    <t xml:space="preserve">* Кошти в грошовій формі - готівка </t>
  </si>
  <si>
    <t>всього</t>
  </si>
  <si>
    <t>отримано</t>
  </si>
  <si>
    <t>використано</t>
  </si>
  <si>
    <t>в тому числі</t>
  </si>
  <si>
    <t xml:space="preserve">Назва  району, міста, лікувально-профілактичного закладу </t>
  </si>
  <si>
    <t>Кількість госпіталізованих хворих</t>
  </si>
  <si>
    <t>Кількість проведених операцій</t>
  </si>
  <si>
    <t xml:space="preserve">в тому числі  </t>
  </si>
  <si>
    <t xml:space="preserve"> в ургентному порядку</t>
  </si>
  <si>
    <t>в ургентному порядку</t>
  </si>
  <si>
    <t>Надходження і використання коштів, отриманих за іншими джерелами власних надходжень</t>
  </si>
  <si>
    <t>фінансова, матеріальна, організаційна, благодійна та інша допомога</t>
  </si>
  <si>
    <t>Додаток 1</t>
  </si>
  <si>
    <t>від отриманих благодійних внесків, грантів та дарунків в натуральній формі, грн.</t>
  </si>
  <si>
    <t>від отриманих благодійних внесків, грантів та дарунків в грошовій формі, грн.</t>
  </si>
  <si>
    <t>від юридичних осіб</t>
  </si>
  <si>
    <t>Надходження коштів 
(в грошовій та натуральній формі) -
усього, грн.</t>
  </si>
  <si>
    <t>від фізичних осіб 
(від хворих)</t>
  </si>
  <si>
    <t>оприбутковано з числа отриманих благодійних внесків, грантів та дарунків від фізичних та юридичних осіб в натуральній формі</t>
  </si>
  <si>
    <t>Кількість хворих, яким надана ургентна допомога амбулаторно</t>
  </si>
  <si>
    <t>Пологовий будинок</t>
  </si>
  <si>
    <t>Міська стоматологічна поліклініка</t>
  </si>
  <si>
    <t>Дитяча стоматологічна поліклінка</t>
  </si>
  <si>
    <t>по м.Рівне</t>
  </si>
  <si>
    <t>Центральна міська лікарня</t>
  </si>
  <si>
    <t>Дитяча міська лікарня</t>
  </si>
  <si>
    <t>ЦПМСД "Ювілейний"</t>
  </si>
  <si>
    <t>Міська лікарня № 2</t>
  </si>
  <si>
    <t>ЦПМСД "Центральний"</t>
  </si>
  <si>
    <t>ЦПМСД "Північний"</t>
  </si>
  <si>
    <t xml:space="preserve">Інформація про надання невідкладної (ургентної) допомоги жителям м.Рівного та надходження і використання коштів, 
отриманих за іншими джерелами власних надходжень в лікувально-профілатичних закладах міста за період  
з _01.01._ 2017__ року  по_01.11._ 2017_ року </t>
  </si>
  <si>
    <t xml:space="preserve">                                                                                                                              Начальник управління                                                                                                         В.Іськів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</si>
</sst>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  <numFmt numFmtId="178" formatCode="0.0"/>
  </numFmts>
  <fonts count="24">
    <font>
      <sz val="10"/>
      <name val="Arial Cyr"/>
      <family val="0"/>
    </font>
    <font>
      <sz val="12"/>
      <name val="Bodoni MT"/>
      <family val="1"/>
    </font>
    <font>
      <b/>
      <sz val="12"/>
      <name val="Bodoni MT"/>
      <family val="1"/>
    </font>
    <font>
      <sz val="12"/>
      <name val="Arial Cyr"/>
      <family val="0"/>
    </font>
    <font>
      <sz val="14"/>
      <name val="Bodoni MT"/>
      <family val="1"/>
    </font>
    <font>
      <b/>
      <sz val="14"/>
      <name val="Bodoni MT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10" borderId="14" xfId="0" applyFont="1" applyFill="1" applyBorder="1" applyAlignment="1">
      <alignment horizontal="center" vertical="center"/>
    </xf>
    <xf numFmtId="2" fontId="5" fillId="10" borderId="14" xfId="0" applyNumberFormat="1" applyFont="1" applyFill="1" applyBorder="1" applyAlignment="1">
      <alignment horizontal="center" vertical="center"/>
    </xf>
    <xf numFmtId="2" fontId="4" fillId="0" borderId="14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2" fillId="0" borderId="2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tabSelected="1" view="pageBreakPreview" zoomScale="80" zoomScaleNormal="75" zoomScaleSheetLayoutView="80" zoomScalePageLayoutView="0" workbookViewId="0" topLeftCell="A1">
      <selection activeCell="M21" sqref="M21"/>
    </sheetView>
  </sheetViews>
  <sheetFormatPr defaultColWidth="9.00390625" defaultRowHeight="12.75"/>
  <cols>
    <col min="1" max="1" width="40.75390625" style="1" customWidth="1"/>
    <col min="2" max="2" width="14.375" style="1" customWidth="1"/>
    <col min="3" max="3" width="10.125" style="1" customWidth="1"/>
    <col min="4" max="4" width="15.875" style="1" customWidth="1"/>
    <col min="5" max="5" width="10.375" style="1" customWidth="1"/>
    <col min="6" max="6" width="15.875" style="1" customWidth="1"/>
    <col min="7" max="7" width="14.375" style="1" customWidth="1"/>
    <col min="8" max="9" width="17.625" style="1" customWidth="1"/>
    <col min="10" max="10" width="13.375" style="1" customWidth="1"/>
    <col min="11" max="11" width="14.75390625" style="1" customWidth="1"/>
    <col min="12" max="12" width="15.75390625" style="1" customWidth="1"/>
    <col min="13" max="13" width="20.00390625" style="1" customWidth="1"/>
    <col min="14" max="14" width="15.00390625" style="1" customWidth="1"/>
    <col min="15" max="15" width="16.125" style="1" customWidth="1"/>
    <col min="16" max="16" width="15.00390625" style="1" customWidth="1"/>
    <col min="17" max="16384" width="9.125" style="1" customWidth="1"/>
  </cols>
  <sheetData>
    <row r="1" spans="14:16" ht="15.75">
      <c r="N1" s="27" t="s">
        <v>20</v>
      </c>
      <c r="O1" s="27"/>
      <c r="P1" s="27"/>
    </row>
    <row r="2" spans="1:16" ht="82.5" customHeight="1">
      <c r="A2" s="34" t="s">
        <v>38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</row>
    <row r="3" spans="1:16" s="2" customFormat="1" ht="45" customHeight="1" thickBo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</row>
    <row r="4" spans="1:16" s="2" customFormat="1" ht="21" customHeight="1">
      <c r="A4" s="24" t="s">
        <v>12</v>
      </c>
      <c r="B4" s="23" t="s">
        <v>27</v>
      </c>
      <c r="C4" s="28" t="s">
        <v>13</v>
      </c>
      <c r="D4" s="28"/>
      <c r="E4" s="28" t="s">
        <v>14</v>
      </c>
      <c r="F4" s="28"/>
      <c r="G4" s="28" t="s">
        <v>18</v>
      </c>
      <c r="H4" s="28"/>
      <c r="I4" s="28"/>
      <c r="J4" s="28"/>
      <c r="K4" s="28"/>
      <c r="L4" s="28"/>
      <c r="M4" s="28"/>
      <c r="N4" s="28"/>
      <c r="O4" s="29"/>
      <c r="P4" s="30"/>
    </row>
    <row r="5" spans="1:16" s="2" customFormat="1" ht="18.75" customHeight="1">
      <c r="A5" s="25"/>
      <c r="B5" s="22"/>
      <c r="C5" s="31"/>
      <c r="D5" s="31"/>
      <c r="E5" s="31"/>
      <c r="F5" s="31"/>
      <c r="G5" s="31" t="s">
        <v>9</v>
      </c>
      <c r="H5" s="31"/>
      <c r="I5" s="31"/>
      <c r="J5" s="31"/>
      <c r="K5" s="31"/>
      <c r="L5" s="31" t="s">
        <v>10</v>
      </c>
      <c r="M5" s="31"/>
      <c r="N5" s="31"/>
      <c r="O5" s="32"/>
      <c r="P5" s="33"/>
    </row>
    <row r="6" spans="1:16" s="2" customFormat="1" ht="22.5" customHeight="1">
      <c r="A6" s="25"/>
      <c r="B6" s="22"/>
      <c r="C6" s="31"/>
      <c r="D6" s="31"/>
      <c r="E6" s="31"/>
      <c r="F6" s="31"/>
      <c r="G6" s="31" t="s">
        <v>19</v>
      </c>
      <c r="H6" s="31"/>
      <c r="I6" s="31"/>
      <c r="J6" s="31"/>
      <c r="K6" s="31"/>
      <c r="L6" s="31" t="s">
        <v>1</v>
      </c>
      <c r="M6" s="31" t="s">
        <v>11</v>
      </c>
      <c r="N6" s="31"/>
      <c r="O6" s="32"/>
      <c r="P6" s="33"/>
    </row>
    <row r="7" spans="1:16" s="2" customFormat="1" ht="21.75" customHeight="1">
      <c r="A7" s="25"/>
      <c r="B7" s="22"/>
      <c r="C7" s="31" t="s">
        <v>8</v>
      </c>
      <c r="D7" s="3" t="s">
        <v>15</v>
      </c>
      <c r="E7" s="31" t="s">
        <v>8</v>
      </c>
      <c r="F7" s="3" t="s">
        <v>15</v>
      </c>
      <c r="G7" s="31" t="s">
        <v>24</v>
      </c>
      <c r="H7" s="31" t="s">
        <v>11</v>
      </c>
      <c r="I7" s="31"/>
      <c r="J7" s="31"/>
      <c r="K7" s="31"/>
      <c r="L7" s="31"/>
      <c r="M7" s="31" t="s">
        <v>2</v>
      </c>
      <c r="N7" s="31" t="s">
        <v>3</v>
      </c>
      <c r="O7" s="21" t="s">
        <v>26</v>
      </c>
      <c r="P7" s="33" t="s">
        <v>4</v>
      </c>
    </row>
    <row r="8" spans="1:16" s="2" customFormat="1" ht="74.25" customHeight="1">
      <c r="A8" s="25"/>
      <c r="B8" s="22"/>
      <c r="C8" s="31"/>
      <c r="D8" s="31" t="s">
        <v>16</v>
      </c>
      <c r="E8" s="31"/>
      <c r="F8" s="31" t="s">
        <v>17</v>
      </c>
      <c r="G8" s="31"/>
      <c r="H8" s="31" t="s">
        <v>0</v>
      </c>
      <c r="I8" s="21" t="s">
        <v>21</v>
      </c>
      <c r="J8" s="37" t="s">
        <v>22</v>
      </c>
      <c r="K8" s="38"/>
      <c r="L8" s="31"/>
      <c r="M8" s="31"/>
      <c r="N8" s="31"/>
      <c r="O8" s="22"/>
      <c r="P8" s="33"/>
    </row>
    <row r="9" spans="1:16" s="2" customFormat="1" ht="104.25" customHeight="1" thickBot="1">
      <c r="A9" s="26"/>
      <c r="B9" s="22"/>
      <c r="C9" s="21"/>
      <c r="D9" s="21"/>
      <c r="E9" s="21"/>
      <c r="F9" s="21"/>
      <c r="G9" s="21"/>
      <c r="H9" s="21"/>
      <c r="I9" s="22"/>
      <c r="J9" s="4" t="s">
        <v>23</v>
      </c>
      <c r="K9" s="4" t="s">
        <v>25</v>
      </c>
      <c r="L9" s="21"/>
      <c r="M9" s="21"/>
      <c r="N9" s="21"/>
      <c r="O9" s="22"/>
      <c r="P9" s="35"/>
    </row>
    <row r="10" spans="1:16" s="2" customFormat="1" ht="16.5" customHeight="1" thickBot="1">
      <c r="A10" s="7">
        <v>1</v>
      </c>
      <c r="B10" s="8">
        <v>2</v>
      </c>
      <c r="C10" s="9">
        <v>3</v>
      </c>
      <c r="D10" s="9">
        <v>4</v>
      </c>
      <c r="E10" s="9">
        <v>5</v>
      </c>
      <c r="F10" s="9">
        <v>6</v>
      </c>
      <c r="G10" s="9">
        <v>7</v>
      </c>
      <c r="H10" s="9">
        <v>8</v>
      </c>
      <c r="I10" s="9">
        <v>9</v>
      </c>
      <c r="J10" s="9">
        <v>10</v>
      </c>
      <c r="K10" s="9">
        <v>11</v>
      </c>
      <c r="L10" s="9">
        <v>12</v>
      </c>
      <c r="M10" s="9">
        <v>13</v>
      </c>
      <c r="N10" s="9">
        <v>14</v>
      </c>
      <c r="O10" s="10">
        <v>15</v>
      </c>
      <c r="P10" s="11">
        <v>16</v>
      </c>
    </row>
    <row r="11" spans="1:16" s="2" customFormat="1" ht="16.5" customHeight="1" thickBot="1">
      <c r="A11" s="12" t="s">
        <v>32</v>
      </c>
      <c r="B11" s="13">
        <v>10031</v>
      </c>
      <c r="C11" s="14">
        <v>22203</v>
      </c>
      <c r="D11" s="14">
        <v>10162</v>
      </c>
      <c r="E11" s="14">
        <v>14531</v>
      </c>
      <c r="F11" s="14">
        <v>1009</v>
      </c>
      <c r="G11" s="19">
        <f aca="true" t="shared" si="0" ref="G11:G19">H11+I11+J11+K11</f>
        <v>10609986.8</v>
      </c>
      <c r="H11" s="14"/>
      <c r="I11" s="14">
        <v>10203272.89</v>
      </c>
      <c r="J11" s="20">
        <v>202463.91</v>
      </c>
      <c r="K11" s="14">
        <v>204250</v>
      </c>
      <c r="L11" s="18">
        <f aca="true" t="shared" si="1" ref="L11:L19">M11+N11+O11+P11</f>
        <v>10593222.18</v>
      </c>
      <c r="M11" s="14"/>
      <c r="N11" s="14">
        <v>35165.7</v>
      </c>
      <c r="O11" s="15">
        <v>10203272.89</v>
      </c>
      <c r="P11" s="11">
        <v>354783.59</v>
      </c>
    </row>
    <row r="12" spans="1:16" s="2" customFormat="1" ht="16.5" customHeight="1" thickBot="1">
      <c r="A12" s="12" t="s">
        <v>35</v>
      </c>
      <c r="B12" s="13">
        <v>132</v>
      </c>
      <c r="C12" s="14">
        <v>2724</v>
      </c>
      <c r="D12" s="14">
        <v>587</v>
      </c>
      <c r="E12" s="14">
        <v>458</v>
      </c>
      <c r="F12" s="14">
        <v>128</v>
      </c>
      <c r="G12" s="18">
        <f t="shared" si="0"/>
        <v>95545.5</v>
      </c>
      <c r="H12" s="14"/>
      <c r="I12" s="14">
        <v>95545.5</v>
      </c>
      <c r="J12" s="14"/>
      <c r="K12" s="14"/>
      <c r="L12" s="18">
        <f t="shared" si="1"/>
        <v>63346.74</v>
      </c>
      <c r="M12" s="14"/>
      <c r="N12" s="14"/>
      <c r="O12" s="15">
        <v>63346.74</v>
      </c>
      <c r="P12" s="11"/>
    </row>
    <row r="13" spans="1:16" s="2" customFormat="1" ht="16.5" customHeight="1" thickBot="1">
      <c r="A13" s="12" t="s">
        <v>33</v>
      </c>
      <c r="B13" s="13">
        <v>4364</v>
      </c>
      <c r="C13" s="14">
        <v>4231</v>
      </c>
      <c r="D13" s="14">
        <v>1811</v>
      </c>
      <c r="E13" s="14">
        <v>208</v>
      </c>
      <c r="F13" s="14">
        <v>31</v>
      </c>
      <c r="G13" s="18">
        <f t="shared" si="0"/>
        <v>177116.26</v>
      </c>
      <c r="H13" s="14"/>
      <c r="I13" s="14">
        <v>177116.26</v>
      </c>
      <c r="J13" s="14"/>
      <c r="K13" s="14"/>
      <c r="L13" s="18">
        <f t="shared" si="1"/>
        <v>177116.26</v>
      </c>
      <c r="M13" s="14"/>
      <c r="N13" s="14">
        <v>4490.2</v>
      </c>
      <c r="O13" s="15">
        <v>172626.06</v>
      </c>
      <c r="P13" s="11"/>
    </row>
    <row r="14" spans="1:16" s="2" customFormat="1" ht="16.5" customHeight="1" thickBot="1">
      <c r="A14" s="12" t="s">
        <v>36</v>
      </c>
      <c r="B14" s="13">
        <v>523</v>
      </c>
      <c r="C14" s="14"/>
      <c r="D14" s="14"/>
      <c r="E14" s="14"/>
      <c r="F14" s="14"/>
      <c r="G14" s="18">
        <f t="shared" si="0"/>
        <v>99205.65</v>
      </c>
      <c r="H14" s="14"/>
      <c r="I14" s="14">
        <v>86759.93</v>
      </c>
      <c r="J14" s="14"/>
      <c r="K14" s="14">
        <v>12445.72</v>
      </c>
      <c r="L14" s="18">
        <f t="shared" si="1"/>
        <v>99205.65</v>
      </c>
      <c r="M14" s="14"/>
      <c r="N14" s="14">
        <v>63374.59</v>
      </c>
      <c r="O14" s="15"/>
      <c r="P14" s="11">
        <v>35831.06</v>
      </c>
    </row>
    <row r="15" spans="1:16" s="2" customFormat="1" ht="16.5" customHeight="1" thickBot="1">
      <c r="A15" s="12" t="s">
        <v>34</v>
      </c>
      <c r="B15" s="13">
        <v>1681</v>
      </c>
      <c r="C15" s="14"/>
      <c r="D15" s="14"/>
      <c r="E15" s="14"/>
      <c r="F15" s="14"/>
      <c r="G15" s="18">
        <f t="shared" si="0"/>
        <v>156722.76</v>
      </c>
      <c r="H15" s="14"/>
      <c r="I15" s="14">
        <v>152722.76</v>
      </c>
      <c r="J15" s="14">
        <v>4000</v>
      </c>
      <c r="K15" s="14"/>
      <c r="L15" s="18">
        <f t="shared" si="1"/>
        <v>159722.76</v>
      </c>
      <c r="M15" s="14"/>
      <c r="N15" s="14"/>
      <c r="O15" s="15">
        <v>152722.76</v>
      </c>
      <c r="P15" s="11">
        <v>7000</v>
      </c>
    </row>
    <row r="16" spans="1:16" s="2" customFormat="1" ht="16.5" customHeight="1" thickBot="1">
      <c r="A16" s="12" t="s">
        <v>37</v>
      </c>
      <c r="B16" s="13">
        <v>1332</v>
      </c>
      <c r="C16" s="14"/>
      <c r="D16" s="14"/>
      <c r="E16" s="14"/>
      <c r="F16" s="14"/>
      <c r="G16" s="18">
        <f t="shared" si="0"/>
        <v>51132.48</v>
      </c>
      <c r="H16" s="14"/>
      <c r="I16" s="14">
        <v>39262.48</v>
      </c>
      <c r="J16" s="14">
        <v>11870</v>
      </c>
      <c r="K16" s="14"/>
      <c r="L16" s="18">
        <f t="shared" si="1"/>
        <v>47488</v>
      </c>
      <c r="M16" s="14"/>
      <c r="N16" s="14"/>
      <c r="O16" s="15">
        <v>39262.48</v>
      </c>
      <c r="P16" s="11">
        <v>8225.52</v>
      </c>
    </row>
    <row r="17" spans="1:16" s="2" customFormat="1" ht="16.5" customHeight="1" thickBot="1">
      <c r="A17" s="12" t="s">
        <v>28</v>
      </c>
      <c r="B17" s="13"/>
      <c r="C17" s="14">
        <v>6064</v>
      </c>
      <c r="D17" s="14">
        <v>3125</v>
      </c>
      <c r="E17" s="14">
        <v>628</v>
      </c>
      <c r="F17" s="14">
        <v>242</v>
      </c>
      <c r="G17" s="18">
        <f t="shared" si="0"/>
        <v>717847.08</v>
      </c>
      <c r="H17" s="14"/>
      <c r="I17" s="14">
        <v>717847.08</v>
      </c>
      <c r="J17" s="14"/>
      <c r="K17" s="14"/>
      <c r="L17" s="18">
        <f t="shared" si="1"/>
        <v>717847.08</v>
      </c>
      <c r="M17" s="14"/>
      <c r="N17" s="14"/>
      <c r="O17" s="15">
        <v>717847.08</v>
      </c>
      <c r="P17" s="11"/>
    </row>
    <row r="18" spans="1:16" s="2" customFormat="1" ht="16.5" customHeight="1" thickBot="1">
      <c r="A18" s="12" t="s">
        <v>29</v>
      </c>
      <c r="B18" s="13">
        <v>3845</v>
      </c>
      <c r="C18" s="14"/>
      <c r="D18" s="14"/>
      <c r="E18" s="14"/>
      <c r="F18" s="14"/>
      <c r="G18" s="18">
        <f t="shared" si="0"/>
        <v>1079303.18</v>
      </c>
      <c r="H18" s="14"/>
      <c r="I18" s="14">
        <v>1079303.18</v>
      </c>
      <c r="J18" s="14"/>
      <c r="K18" s="14"/>
      <c r="L18" s="18">
        <f t="shared" si="1"/>
        <v>1079303.18</v>
      </c>
      <c r="M18" s="14"/>
      <c r="N18" s="14">
        <v>203863.4</v>
      </c>
      <c r="O18" s="15">
        <v>24950</v>
      </c>
      <c r="P18" s="11">
        <v>850489.78</v>
      </c>
    </row>
    <row r="19" spans="1:16" s="2" customFormat="1" ht="16.5" customHeight="1" thickBot="1">
      <c r="A19" s="12" t="s">
        <v>30</v>
      </c>
      <c r="B19" s="13"/>
      <c r="C19" s="14"/>
      <c r="D19" s="14"/>
      <c r="E19" s="14"/>
      <c r="F19" s="14"/>
      <c r="G19" s="18">
        <f t="shared" si="0"/>
        <v>304615.56999999995</v>
      </c>
      <c r="H19" s="14"/>
      <c r="I19" s="14">
        <v>267387.35</v>
      </c>
      <c r="J19" s="14">
        <v>37228.22</v>
      </c>
      <c r="K19" s="14"/>
      <c r="L19" s="18">
        <f t="shared" si="1"/>
        <v>304947.63</v>
      </c>
      <c r="M19" s="14"/>
      <c r="N19" s="14">
        <v>7704.34</v>
      </c>
      <c r="O19" s="15">
        <v>259683.01</v>
      </c>
      <c r="P19" s="11">
        <v>37560.28</v>
      </c>
    </row>
    <row r="20" spans="1:16" ht="16.5" customHeight="1" thickBot="1">
      <c r="A20" s="16" t="s">
        <v>31</v>
      </c>
      <c r="B20" s="17">
        <f>SUM(B11:B19)</f>
        <v>21908</v>
      </c>
      <c r="C20" s="17">
        <f>SUM(C11:C19)</f>
        <v>35222</v>
      </c>
      <c r="D20" s="17">
        <f>SUM(D11:D19)</f>
        <v>15685</v>
      </c>
      <c r="E20" s="17">
        <f>SUM(E11:E19)</f>
        <v>15825</v>
      </c>
      <c r="F20" s="17">
        <f>SUM(F11:F19)</f>
        <v>1410</v>
      </c>
      <c r="G20" s="18">
        <f>H20+I20+J20+K20</f>
        <v>13291475.280000001</v>
      </c>
      <c r="H20" s="17">
        <f>SUM(H11:H19)</f>
        <v>0</v>
      </c>
      <c r="I20" s="17">
        <f>SUM(I11:I19)</f>
        <v>12819217.43</v>
      </c>
      <c r="J20" s="17">
        <f>SUM(J11:J19)</f>
        <v>255562.13</v>
      </c>
      <c r="K20" s="17">
        <f>SUM(K11:K19)</f>
        <v>216695.72</v>
      </c>
      <c r="L20" s="18">
        <f>M20+N20+O20+P20</f>
        <v>13242199.480000002</v>
      </c>
      <c r="M20" s="17">
        <f>SUM(M11:M19)</f>
        <v>0</v>
      </c>
      <c r="N20" s="17">
        <f>SUM(N11:N19)</f>
        <v>314598.23000000004</v>
      </c>
      <c r="O20" s="17">
        <f>SUM(O11:O19)</f>
        <v>11633711.020000001</v>
      </c>
      <c r="P20" s="17">
        <f>SUM(P11:P19)</f>
        <v>1293890.2300000002</v>
      </c>
    </row>
    <row r="21" ht="45" customHeight="1"/>
    <row r="23" spans="1:10" ht="49.5" customHeight="1">
      <c r="A23" s="1" t="s">
        <v>39</v>
      </c>
      <c r="C23" s="39"/>
      <c r="D23" s="39"/>
      <c r="E23" s="39"/>
      <c r="F23" s="39"/>
      <c r="G23" s="39"/>
      <c r="H23" s="39"/>
      <c r="I23" s="39"/>
      <c r="J23" s="39"/>
    </row>
    <row r="24" ht="49.5" customHeight="1"/>
    <row r="25" spans="1:9" ht="37.5" customHeight="1">
      <c r="A25" s="5" t="s">
        <v>6</v>
      </c>
      <c r="B25" s="5"/>
      <c r="C25" s="5"/>
      <c r="D25" s="5"/>
      <c r="E25" s="5"/>
      <c r="I25" s="5"/>
    </row>
    <row r="26" spans="1:9" ht="16.5" customHeight="1">
      <c r="A26" s="6" t="s">
        <v>7</v>
      </c>
      <c r="B26" s="6"/>
      <c r="C26" s="6"/>
      <c r="D26" s="6"/>
      <c r="E26" s="6"/>
      <c r="I26" s="6"/>
    </row>
    <row r="27" spans="1:9" ht="15.75">
      <c r="A27" s="6" t="s">
        <v>5</v>
      </c>
      <c r="B27" s="6"/>
      <c r="C27" s="6"/>
      <c r="D27" s="6"/>
      <c r="E27" s="6"/>
      <c r="I27" s="6"/>
    </row>
  </sheetData>
  <sheetProtection/>
  <mergeCells count="26">
    <mergeCell ref="C4:D6"/>
    <mergeCell ref="C7:C9"/>
    <mergeCell ref="G5:K5"/>
    <mergeCell ref="J8:K8"/>
    <mergeCell ref="H7:K7"/>
    <mergeCell ref="G7:G9"/>
    <mergeCell ref="A2:P2"/>
    <mergeCell ref="P7:P9"/>
    <mergeCell ref="D8:D9"/>
    <mergeCell ref="F8:F9"/>
    <mergeCell ref="A3:P3"/>
    <mergeCell ref="H8:H9"/>
    <mergeCell ref="I8:I9"/>
    <mergeCell ref="E4:F6"/>
    <mergeCell ref="N7:N9"/>
    <mergeCell ref="G6:K6"/>
    <mergeCell ref="O7:O9"/>
    <mergeCell ref="B4:B9"/>
    <mergeCell ref="A4:A9"/>
    <mergeCell ref="N1:P1"/>
    <mergeCell ref="G4:P4"/>
    <mergeCell ref="L5:P5"/>
    <mergeCell ref="E7:E9"/>
    <mergeCell ref="L6:L9"/>
    <mergeCell ref="M6:P6"/>
    <mergeCell ref="M7:M9"/>
  </mergeCells>
  <printOptions horizontalCentered="1"/>
  <pageMargins left="0.26" right="0.32" top="1.18" bottom="0.24" header="1.61" footer="0.34"/>
  <pageSetup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IACMS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Turchuk Vera</dc:creator>
  <cp:keywords/>
  <dc:description/>
  <cp:lastModifiedBy>Валя</cp:lastModifiedBy>
  <cp:lastPrinted>2017-11-07T08:37:36Z</cp:lastPrinted>
  <dcterms:created xsi:type="dcterms:W3CDTF">2010-07-15T11:22:31Z</dcterms:created>
  <dcterms:modified xsi:type="dcterms:W3CDTF">2017-11-07T08:37:39Z</dcterms:modified>
  <cp:category/>
  <cp:version/>
  <cp:contentType/>
  <cp:contentStatus/>
</cp:coreProperties>
</file>